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040" windowHeight="11430" activeTab="4"/>
  </bookViews>
  <sheets>
    <sheet name="2010" sheetId="8" r:id="rId1"/>
    <sheet name="2011" sheetId="9" r:id="rId2"/>
    <sheet name="2012" sheetId="10" r:id="rId3"/>
    <sheet name="2013" sheetId="11" r:id="rId4"/>
    <sheet name="2014" sheetId="12" r:id="rId5"/>
  </sheets>
  <definedNames>
    <definedName name="_xlnm.Print_Area" localSheetId="0">'2010'!$A$1:$Y$55</definedName>
    <definedName name="_xlnm.Print_Area" localSheetId="1">'2011'!$A$1:$Y$55</definedName>
    <definedName name="_xlnm.Print_Area" localSheetId="2">'2012'!$A$1:$Y$55</definedName>
    <definedName name="_xlnm.Print_Area" localSheetId="3">'2013'!$A$1:$Y$55</definedName>
    <definedName name="_xlnm.Print_Area" localSheetId="4">'2014'!$A$1:$Y$55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>#REF!</definedName>
    <definedName name="_xlnm.Print_Titles" localSheetId="0">'2010'!$A:$A</definedName>
    <definedName name="_xlnm.Print_Titles" localSheetId="1">'2011'!$A:$A</definedName>
    <definedName name="_xlnm.Print_Titles" localSheetId="2">'2012'!$A:$A</definedName>
    <definedName name="_xlnm.Print_Titles" localSheetId="3">'2013'!$A:$A</definedName>
    <definedName name="_xlnm.Print_Titles" localSheetId="4">'2014'!$A:$A</definedName>
  </definedNames>
  <calcPr calcId="125725"/>
</workbook>
</file>

<file path=xl/calcChain.xml><?xml version="1.0" encoding="utf-8"?>
<calcChain xmlns="http://schemas.openxmlformats.org/spreadsheetml/2006/main">
  <c r="Y36" i="12"/>
  <c r="X36"/>
  <c r="W36"/>
  <c r="W40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D38" s="1"/>
  <c r="D40" s="1"/>
  <c r="C36"/>
  <c r="B36"/>
  <c r="Y17"/>
  <c r="Y27" s="1"/>
  <c r="Y38" s="1"/>
  <c r="Y52" s="1"/>
  <c r="X17"/>
  <c r="X27" s="1"/>
  <c r="X38" s="1"/>
  <c r="W17"/>
  <c r="W27" s="1"/>
  <c r="W38" s="1"/>
  <c r="V17"/>
  <c r="V27" s="1"/>
  <c r="U17"/>
  <c r="U27" s="1"/>
  <c r="U38" s="1"/>
  <c r="T17"/>
  <c r="T27" s="1"/>
  <c r="T38" s="1"/>
  <c r="T40" s="1"/>
  <c r="S17"/>
  <c r="S27" s="1"/>
  <c r="R17"/>
  <c r="R27" s="1"/>
  <c r="Q17"/>
  <c r="Q27" s="1"/>
  <c r="Q38" s="1"/>
  <c r="P17"/>
  <c r="P27" s="1"/>
  <c r="P38" s="1"/>
  <c r="O17"/>
  <c r="O27" s="1"/>
  <c r="N17"/>
  <c r="N27" s="1"/>
  <c r="N38" s="1"/>
  <c r="M17"/>
  <c r="M27" s="1"/>
  <c r="M38" s="1"/>
  <c r="L17"/>
  <c r="L27" s="1"/>
  <c r="L38" s="1"/>
  <c r="K17"/>
  <c r="K27" s="1"/>
  <c r="J17"/>
  <c r="J27" s="1"/>
  <c r="I17"/>
  <c r="I27" s="1"/>
  <c r="I38" s="1"/>
  <c r="H17"/>
  <c r="H27" s="1"/>
  <c r="H38" s="1"/>
  <c r="G17"/>
  <c r="G27" s="1"/>
  <c r="F17"/>
  <c r="F27" s="1"/>
  <c r="F38" s="1"/>
  <c r="E17"/>
  <c r="E27" s="1"/>
  <c r="E38" s="1"/>
  <c r="D17"/>
  <c r="D27" s="1"/>
  <c r="C17"/>
  <c r="C27" s="1"/>
  <c r="B17"/>
  <c r="B27" s="1"/>
  <c r="B38" s="1"/>
  <c r="Y10"/>
  <c r="Y41" s="1"/>
  <c r="X10"/>
  <c r="X41" s="1"/>
  <c r="W10"/>
  <c r="W41" s="1"/>
  <c r="V10"/>
  <c r="U10"/>
  <c r="U41" s="1"/>
  <c r="T10"/>
  <c r="T41" s="1"/>
  <c r="S10"/>
  <c r="R10"/>
  <c r="R41" s="1"/>
  <c r="Q10"/>
  <c r="Q41" s="1"/>
  <c r="P10"/>
  <c r="O10"/>
  <c r="O41" s="1"/>
  <c r="N10"/>
  <c r="M10"/>
  <c r="M41" s="1"/>
  <c r="L10"/>
  <c r="L41" s="1"/>
  <c r="K10"/>
  <c r="K41" s="1"/>
  <c r="J10"/>
  <c r="I10"/>
  <c r="I41" s="1"/>
  <c r="H10"/>
  <c r="H41" s="1"/>
  <c r="G10"/>
  <c r="G41" s="1"/>
  <c r="F10"/>
  <c r="E10"/>
  <c r="E41" s="1"/>
  <c r="D10"/>
  <c r="D41" s="1"/>
  <c r="C10"/>
  <c r="B10"/>
  <c r="X36" i="11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W27"/>
  <c r="W38" s="1"/>
  <c r="S27"/>
  <c r="S38" s="1"/>
  <c r="K27"/>
  <c r="K38" s="1"/>
  <c r="I27"/>
  <c r="I38" s="1"/>
  <c r="G27"/>
  <c r="G38" s="1"/>
  <c r="C27"/>
  <c r="C38" s="1"/>
  <c r="X17"/>
  <c r="X27" s="1"/>
  <c r="W17"/>
  <c r="V17"/>
  <c r="V27" s="1"/>
  <c r="V38" s="1"/>
  <c r="V40" s="1"/>
  <c r="U17"/>
  <c r="U27" s="1"/>
  <c r="U38" s="1"/>
  <c r="T17"/>
  <c r="T27" s="1"/>
  <c r="S17"/>
  <c r="R17"/>
  <c r="R27" s="1"/>
  <c r="R41" s="1"/>
  <c r="Q17"/>
  <c r="Q27" s="1"/>
  <c r="P17"/>
  <c r="P27" s="1"/>
  <c r="P38" s="1"/>
  <c r="O17"/>
  <c r="O27" s="1"/>
  <c r="O38" s="1"/>
  <c r="N17"/>
  <c r="N27" s="1"/>
  <c r="N41" s="1"/>
  <c r="M17"/>
  <c r="M27" s="1"/>
  <c r="M38" s="1"/>
  <c r="L17"/>
  <c r="L27" s="1"/>
  <c r="L38" s="1"/>
  <c r="K17"/>
  <c r="J17"/>
  <c r="J27" s="1"/>
  <c r="J41" s="1"/>
  <c r="I17"/>
  <c r="H17"/>
  <c r="H27" s="1"/>
  <c r="H38" s="1"/>
  <c r="G17"/>
  <c r="F17"/>
  <c r="F27" s="1"/>
  <c r="F38" s="1"/>
  <c r="F40" s="1"/>
  <c r="E17"/>
  <c r="E27" s="1"/>
  <c r="E38" s="1"/>
  <c r="D17"/>
  <c r="D27" s="1"/>
  <c r="D38" s="1"/>
  <c r="C17"/>
  <c r="B17"/>
  <c r="B27" s="1"/>
  <c r="B41" s="1"/>
  <c r="X10"/>
  <c r="W10"/>
  <c r="V10"/>
  <c r="U10"/>
  <c r="T10"/>
  <c r="S10"/>
  <c r="R10"/>
  <c r="Q10"/>
  <c r="P10"/>
  <c r="O10"/>
  <c r="N10"/>
  <c r="M10"/>
  <c r="L10"/>
  <c r="K10"/>
  <c r="J10"/>
  <c r="I10"/>
  <c r="I41" s="1"/>
  <c r="H10"/>
  <c r="G10"/>
  <c r="F10"/>
  <c r="E10"/>
  <c r="D10"/>
  <c r="C10"/>
  <c r="B10"/>
  <c r="Y36"/>
  <c r="Y27"/>
  <c r="Y38" s="1"/>
  <c r="Y40" s="1"/>
  <c r="Y17"/>
  <c r="Y10"/>
  <c r="Y41" s="1"/>
  <c r="Y36" i="10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V27"/>
  <c r="V38" s="1"/>
  <c r="R27"/>
  <c r="R38" s="1"/>
  <c r="Y17"/>
  <c r="Y27" s="1"/>
  <c r="Y38" s="1"/>
  <c r="Y40" s="1"/>
  <c r="X17"/>
  <c r="X27" s="1"/>
  <c r="W17"/>
  <c r="W27" s="1"/>
  <c r="V17"/>
  <c r="U17"/>
  <c r="U27" s="1"/>
  <c r="T17"/>
  <c r="T27" s="1"/>
  <c r="S17"/>
  <c r="S27" s="1"/>
  <c r="R17"/>
  <c r="Q17"/>
  <c r="Q27" s="1"/>
  <c r="Q38" s="1"/>
  <c r="P17"/>
  <c r="P27" s="1"/>
  <c r="O17"/>
  <c r="O27" s="1"/>
  <c r="N17"/>
  <c r="N27" s="1"/>
  <c r="M17"/>
  <c r="M27" s="1"/>
  <c r="M38" s="1"/>
  <c r="M40" s="1"/>
  <c r="L17"/>
  <c r="L27" s="1"/>
  <c r="K17"/>
  <c r="K27" s="1"/>
  <c r="J17"/>
  <c r="J27" s="1"/>
  <c r="J38" s="1"/>
  <c r="I17"/>
  <c r="I27" s="1"/>
  <c r="I38" s="1"/>
  <c r="H17"/>
  <c r="H27" s="1"/>
  <c r="G17"/>
  <c r="G27" s="1"/>
  <c r="F17"/>
  <c r="F27" s="1"/>
  <c r="F38" s="1"/>
  <c r="F40" s="1"/>
  <c r="E17"/>
  <c r="E27" s="1"/>
  <c r="D17"/>
  <c r="D27"/>
  <c r="C17"/>
  <c r="C27" s="1"/>
  <c r="C38" s="1"/>
  <c r="Y10"/>
  <c r="Y41" s="1"/>
  <c r="X10"/>
  <c r="W10"/>
  <c r="V10"/>
  <c r="U10"/>
  <c r="T10"/>
  <c r="S10"/>
  <c r="R10"/>
  <c r="R40" s="1"/>
  <c r="Q10"/>
  <c r="P10"/>
  <c r="O10"/>
  <c r="N10"/>
  <c r="M10"/>
  <c r="L10"/>
  <c r="K10"/>
  <c r="J10"/>
  <c r="I10"/>
  <c r="H10"/>
  <c r="H41" s="1"/>
  <c r="G10"/>
  <c r="F10"/>
  <c r="E10"/>
  <c r="D10"/>
  <c r="C10"/>
  <c r="C41" s="1"/>
  <c r="B36"/>
  <c r="B17"/>
  <c r="B27" s="1"/>
  <c r="B10"/>
  <c r="Y36" i="9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Y17"/>
  <c r="Y27" s="1"/>
  <c r="Y38" s="1"/>
  <c r="X17"/>
  <c r="X27" s="1"/>
  <c r="X38" s="1"/>
  <c r="W17"/>
  <c r="W27" s="1"/>
  <c r="W38" s="1"/>
  <c r="W40" s="1"/>
  <c r="V17"/>
  <c r="V27" s="1"/>
  <c r="U17"/>
  <c r="U27" s="1"/>
  <c r="U38" s="1"/>
  <c r="U40" s="1"/>
  <c r="T17"/>
  <c r="T27" s="1"/>
  <c r="T38" s="1"/>
  <c r="S17"/>
  <c r="S27"/>
  <c r="S41" s="1"/>
  <c r="R17"/>
  <c r="R27" s="1"/>
  <c r="R41" s="1"/>
  <c r="Q17"/>
  <c r="Q27" s="1"/>
  <c r="P17"/>
  <c r="P27" s="1"/>
  <c r="P38" s="1"/>
  <c r="P40" s="1"/>
  <c r="O17"/>
  <c r="O27" s="1"/>
  <c r="O41" s="1"/>
  <c r="N17"/>
  <c r="N27" s="1"/>
  <c r="M17"/>
  <c r="M27" s="1"/>
  <c r="L17"/>
  <c r="L27" s="1"/>
  <c r="K17"/>
  <c r="K27" s="1"/>
  <c r="J17"/>
  <c r="J27" s="1"/>
  <c r="J38" s="1"/>
  <c r="J40" s="1"/>
  <c r="I17"/>
  <c r="I27" s="1"/>
  <c r="I38" s="1"/>
  <c r="H17"/>
  <c r="H27" s="1"/>
  <c r="H41" s="1"/>
  <c r="G17"/>
  <c r="G27"/>
  <c r="F17"/>
  <c r="F27" s="1"/>
  <c r="F38" s="1"/>
  <c r="F40" s="1"/>
  <c r="E17"/>
  <c r="E27" s="1"/>
  <c r="D17"/>
  <c r="D27" s="1"/>
  <c r="D38" s="1"/>
  <c r="C17"/>
  <c r="C27" s="1"/>
  <c r="Y10"/>
  <c r="Y41"/>
  <c r="X10"/>
  <c r="W10"/>
  <c r="W41" s="1"/>
  <c r="V10"/>
  <c r="U10"/>
  <c r="T10"/>
  <c r="T40" s="1"/>
  <c r="S10"/>
  <c r="R10"/>
  <c r="Q10"/>
  <c r="P10"/>
  <c r="O10"/>
  <c r="N10"/>
  <c r="M10"/>
  <c r="L10"/>
  <c r="K10"/>
  <c r="J10"/>
  <c r="I10"/>
  <c r="H10"/>
  <c r="G10"/>
  <c r="F10"/>
  <c r="E10"/>
  <c r="D10"/>
  <c r="C10"/>
  <c r="C41" s="1"/>
  <c r="B36"/>
  <c r="B17"/>
  <c r="B27" s="1"/>
  <c r="B10"/>
  <c r="Y36" i="8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Y17"/>
  <c r="Y27" s="1"/>
  <c r="Y38" s="1"/>
  <c r="X17"/>
  <c r="X27" s="1"/>
  <c r="X38"/>
  <c r="W17"/>
  <c r="W27" s="1"/>
  <c r="W38" s="1"/>
  <c r="V17"/>
  <c r="V27"/>
  <c r="V38"/>
  <c r="U17"/>
  <c r="U27" s="1"/>
  <c r="U38" s="1"/>
  <c r="T17"/>
  <c r="T27"/>
  <c r="S17"/>
  <c r="S27" s="1"/>
  <c r="R17"/>
  <c r="R27" s="1"/>
  <c r="Q17"/>
  <c r="Q27" s="1"/>
  <c r="Q38" s="1"/>
  <c r="Q40" s="1"/>
  <c r="P17"/>
  <c r="P27" s="1"/>
  <c r="P38"/>
  <c r="O17"/>
  <c r="O27" s="1"/>
  <c r="O38" s="1"/>
  <c r="N17"/>
  <c r="N27" s="1"/>
  <c r="N38" s="1"/>
  <c r="M17"/>
  <c r="M27"/>
  <c r="M41" s="1"/>
  <c r="L17"/>
  <c r="L27" s="1"/>
  <c r="L38" s="1"/>
  <c r="K17"/>
  <c r="K27"/>
  <c r="K41" s="1"/>
  <c r="J17"/>
  <c r="J27"/>
  <c r="I17"/>
  <c r="I27" s="1"/>
  <c r="H17"/>
  <c r="H27"/>
  <c r="H38" s="1"/>
  <c r="G17"/>
  <c r="G27" s="1"/>
  <c r="F17"/>
  <c r="F27"/>
  <c r="F38" s="1"/>
  <c r="F40" s="1"/>
  <c r="E17"/>
  <c r="E27"/>
  <c r="E38"/>
  <c r="E40" s="1"/>
  <c r="D17"/>
  <c r="D27" s="1"/>
  <c r="D38" s="1"/>
  <c r="D40" s="1"/>
  <c r="C17"/>
  <c r="C27" s="1"/>
  <c r="B17"/>
  <c r="B27"/>
  <c r="B38" s="1"/>
  <c r="Y10"/>
  <c r="X10"/>
  <c r="X41" s="1"/>
  <c r="W10"/>
  <c r="V10"/>
  <c r="U10"/>
  <c r="U40" s="1"/>
  <c r="T10"/>
  <c r="S10"/>
  <c r="R10"/>
  <c r="Q10"/>
  <c r="P10"/>
  <c r="P41" s="1"/>
  <c r="O10"/>
  <c r="N10"/>
  <c r="M10"/>
  <c r="L10"/>
  <c r="L41" s="1"/>
  <c r="K10"/>
  <c r="J10"/>
  <c r="J41" s="1"/>
  <c r="I10"/>
  <c r="H10"/>
  <c r="H41" s="1"/>
  <c r="G10"/>
  <c r="F10"/>
  <c r="E10"/>
  <c r="D10"/>
  <c r="C10"/>
  <c r="B10"/>
  <c r="B41" s="1"/>
  <c r="E41"/>
  <c r="F41"/>
  <c r="S38" i="9"/>
  <c r="S40"/>
  <c r="G38"/>
  <c r="G40"/>
  <c r="C38"/>
  <c r="C40" s="1"/>
  <c r="T41" i="8"/>
  <c r="T38"/>
  <c r="J38"/>
  <c r="J40"/>
  <c r="E38" i="9"/>
  <c r="E40" s="1"/>
  <c r="E41"/>
  <c r="J40" i="10"/>
  <c r="U38"/>
  <c r="U40" s="1"/>
  <c r="R41"/>
  <c r="O41"/>
  <c r="Y40" i="9"/>
  <c r="V41" i="10"/>
  <c r="E41" l="1"/>
  <c r="E38"/>
  <c r="E40" s="1"/>
  <c r="I38" i="8"/>
  <c r="I40" s="1"/>
  <c r="I41"/>
  <c r="N38" i="9"/>
  <c r="N40" s="1"/>
  <c r="N41"/>
  <c r="L38" i="10"/>
  <c r="L40" s="1"/>
  <c r="L41"/>
  <c r="T38"/>
  <c r="T40" s="1"/>
  <c r="T41"/>
  <c r="S41" i="8"/>
  <c r="S38"/>
  <c r="S40" s="1"/>
  <c r="B38" i="9"/>
  <c r="B41"/>
  <c r="L38"/>
  <c r="L41"/>
  <c r="V40" i="10"/>
  <c r="G41" i="8"/>
  <c r="G38"/>
  <c r="K38" i="9"/>
  <c r="K40" s="1"/>
  <c r="K41"/>
  <c r="Q41" i="11"/>
  <c r="Q38"/>
  <c r="Q40" s="1"/>
  <c r="M38" i="9"/>
  <c r="M41"/>
  <c r="W38" i="10"/>
  <c r="W41"/>
  <c r="Q41" i="8"/>
  <c r="L40" i="9"/>
  <c r="P41"/>
  <c r="X41"/>
  <c r="R38"/>
  <c r="R40" s="1"/>
  <c r="Q40" i="10"/>
  <c r="W40"/>
  <c r="P38"/>
  <c r="P40" s="1"/>
  <c r="C40"/>
  <c r="H40" i="12"/>
  <c r="X40"/>
  <c r="Y53"/>
  <c r="I40" i="10"/>
  <c r="Q41"/>
  <c r="H38"/>
  <c r="O38"/>
  <c r="O40" s="1"/>
  <c r="S38"/>
  <c r="S40" s="1"/>
  <c r="C41" i="11"/>
  <c r="S41"/>
  <c r="L40"/>
  <c r="P40"/>
  <c r="G38" i="12"/>
  <c r="G40" s="1"/>
  <c r="K38"/>
  <c r="K40" s="1"/>
  <c r="O38"/>
  <c r="O40" s="1"/>
  <c r="B40" i="8"/>
  <c r="P40"/>
  <c r="O40"/>
  <c r="K38"/>
  <c r="K40" s="1"/>
  <c r="M38"/>
  <c r="M40" s="1"/>
  <c r="T40"/>
  <c r="N40"/>
  <c r="R41"/>
  <c r="X40"/>
  <c r="R38"/>
  <c r="B40" i="9"/>
  <c r="F41"/>
  <c r="Q38"/>
  <c r="V38"/>
  <c r="V40" s="1"/>
  <c r="H38"/>
  <c r="H40" s="1"/>
  <c r="I41" i="10"/>
  <c r="P41"/>
  <c r="S41"/>
  <c r="G38"/>
  <c r="G40" s="1"/>
  <c r="K38"/>
  <c r="K40" s="1"/>
  <c r="N38"/>
  <c r="N40" s="1"/>
  <c r="U41"/>
  <c r="X38"/>
  <c r="R38" i="12"/>
  <c r="V38"/>
  <c r="V40" s="1"/>
  <c r="H40" i="8"/>
  <c r="D41"/>
  <c r="O41"/>
  <c r="W41"/>
  <c r="Y40"/>
  <c r="I40" i="9"/>
  <c r="M40"/>
  <c r="Q40"/>
  <c r="U41"/>
  <c r="O38"/>
  <c r="O40" s="1"/>
  <c r="D41" i="10"/>
  <c r="I40" i="12"/>
  <c r="Q40"/>
  <c r="Y40"/>
  <c r="C41" i="8"/>
  <c r="C38"/>
  <c r="C40" s="1"/>
  <c r="J41" i="12"/>
  <c r="J38"/>
  <c r="X41" i="10"/>
  <c r="X40"/>
  <c r="B40" i="11"/>
  <c r="U41"/>
  <c r="U41" i="8"/>
  <c r="J41" i="10"/>
  <c r="R40" i="8"/>
  <c r="G41" i="11"/>
  <c r="G40"/>
  <c r="W41"/>
  <c r="W40"/>
  <c r="X38"/>
  <c r="F40" i="12"/>
  <c r="N40"/>
  <c r="N41"/>
  <c r="Q41" i="9"/>
  <c r="L40" i="8"/>
  <c r="M41" i="10"/>
  <c r="X40" i="9"/>
  <c r="T41"/>
  <c r="D41"/>
  <c r="V40" i="8"/>
  <c r="N41"/>
  <c r="G41" i="9"/>
  <c r="K41" i="10"/>
  <c r="N41"/>
  <c r="H40"/>
  <c r="D41" i="11"/>
  <c r="H41"/>
  <c r="L41"/>
  <c r="P41"/>
  <c r="T41"/>
  <c r="X41"/>
  <c r="C40"/>
  <c r="M41"/>
  <c r="C40" i="12"/>
  <c r="S40"/>
  <c r="C38"/>
  <c r="S38"/>
  <c r="W40" i="8"/>
  <c r="E41" i="11"/>
  <c r="V41" i="9"/>
  <c r="J41"/>
  <c r="B41" i="10"/>
  <c r="B38"/>
  <c r="B40" s="1"/>
  <c r="K41" i="11"/>
  <c r="K40"/>
  <c r="O41"/>
  <c r="O40"/>
  <c r="T38"/>
  <c r="B41" i="12"/>
  <c r="B40"/>
  <c r="J40"/>
  <c r="R40"/>
  <c r="F41" i="10"/>
  <c r="G41"/>
  <c r="D38"/>
  <c r="D40" s="1"/>
  <c r="I41" i="9"/>
  <c r="V41" i="8"/>
  <c r="Y41"/>
  <c r="G40"/>
  <c r="D40" i="9"/>
  <c r="E40" i="11"/>
  <c r="I40"/>
  <c r="M40"/>
  <c r="U40"/>
  <c r="S40"/>
  <c r="P40" i="12"/>
  <c r="F41"/>
  <c r="V41"/>
  <c r="N38" i="11"/>
  <c r="N40" s="1"/>
  <c r="B38"/>
  <c r="J38"/>
  <c r="J40" s="1"/>
  <c r="R38"/>
  <c r="R40" s="1"/>
  <c r="F41"/>
  <c r="V41"/>
  <c r="C41" i="12"/>
  <c r="S41"/>
  <c r="D40" i="11"/>
  <c r="H40"/>
  <c r="T40"/>
  <c r="X40"/>
  <c r="E40" i="12"/>
  <c r="M40"/>
  <c r="U40"/>
  <c r="L40"/>
  <c r="P41"/>
</calcChain>
</file>

<file path=xl/sharedStrings.xml><?xml version="1.0" encoding="utf-8"?>
<sst xmlns="http://schemas.openxmlformats.org/spreadsheetml/2006/main" count="630" uniqueCount="81">
  <si>
    <t>Item</t>
  </si>
  <si>
    <t>Gross value of production:</t>
  </si>
  <si>
    <t xml:space="preserve">   Cattle</t>
  </si>
  <si>
    <t xml:space="preserve">       Total, gross value of production</t>
  </si>
  <si>
    <t>Operating costs:</t>
  </si>
  <si>
    <t xml:space="preserve">   Feed--</t>
  </si>
  <si>
    <t xml:space="preserve">         Total, feed costs</t>
  </si>
  <si>
    <t xml:space="preserve">         Total, operating cost</t>
  </si>
  <si>
    <t>Allocated overhead:</t>
  </si>
  <si>
    <t xml:space="preserve">   Hired labor</t>
  </si>
  <si>
    <t xml:space="preserve">   Opportunity cost of unpaid labor</t>
  </si>
  <si>
    <t xml:space="preserve">   Opportunity cost of land (rental rate)</t>
  </si>
  <si>
    <t xml:space="preserve">   Taxes and insurance</t>
  </si>
  <si>
    <t xml:space="preserve">   General farm overhead</t>
  </si>
  <si>
    <t xml:space="preserve">         Total, allocated overhead</t>
  </si>
  <si>
    <t>Total costs listed</t>
  </si>
  <si>
    <t>Value of production less total costs listed</t>
  </si>
  <si>
    <t>Value of production less operating costs</t>
  </si>
  <si>
    <t xml:space="preserve">Supporting information:   </t>
  </si>
  <si>
    <t xml:space="preserve">    Milk cows (head per farm) </t>
  </si>
  <si>
    <t xml:space="preserve">    Output per cow (pounds)</t>
  </si>
  <si>
    <t xml:space="preserve">    Milking frequency more than twice per day (percent of farms) </t>
  </si>
  <si>
    <t>associated with the dairy; assessment rebates, refunds, and other dairy-related resources; and the fertilizer value of manure production.</t>
  </si>
  <si>
    <t xml:space="preserve">      Purchased feed</t>
  </si>
  <si>
    <t xml:space="preserve">      Homegrown harvested feed</t>
  </si>
  <si>
    <t xml:space="preserve">      Grazed feed</t>
  </si>
  <si>
    <t xml:space="preserve">  Other--</t>
  </si>
  <si>
    <t xml:space="preserve">     Veterinary and medicine</t>
  </si>
  <si>
    <t xml:space="preserve">     Bedding and litter</t>
  </si>
  <si>
    <t xml:space="preserve">     Marketing</t>
  </si>
  <si>
    <t xml:space="preserve">     Custom services</t>
  </si>
  <si>
    <t xml:space="preserve">     Fuel, lube, and electricity</t>
  </si>
  <si>
    <t xml:space="preserve">     Repairs</t>
  </si>
  <si>
    <t xml:space="preserve">     Interest on operating capital</t>
  </si>
  <si>
    <t xml:space="preserve">    Organic milk sold (percent of sales)</t>
  </si>
  <si>
    <t>California</t>
  </si>
  <si>
    <t xml:space="preserve">   Milk sold</t>
  </si>
  <si>
    <t xml:space="preserve">      </t>
  </si>
  <si>
    <t>Florida</t>
  </si>
  <si>
    <t>Idaho</t>
  </si>
  <si>
    <t>Illinois</t>
  </si>
  <si>
    <t>Indiana</t>
  </si>
  <si>
    <t>Iowa</t>
  </si>
  <si>
    <t>Kentucky</t>
  </si>
  <si>
    <t>Maine</t>
  </si>
  <si>
    <t>Michigan</t>
  </si>
  <si>
    <t>Minnesota</t>
  </si>
  <si>
    <t>Missouri</t>
  </si>
  <si>
    <t>New</t>
  </si>
  <si>
    <t>York</t>
  </si>
  <si>
    <t>Ohio</t>
  </si>
  <si>
    <t>Oregon</t>
  </si>
  <si>
    <t>Pennsylvania</t>
  </si>
  <si>
    <t>Tennessee</t>
  </si>
  <si>
    <t>Texas</t>
  </si>
  <si>
    <t>Vermont</t>
  </si>
  <si>
    <t>Virginia</t>
  </si>
  <si>
    <t>Wisconsin</t>
  </si>
  <si>
    <t>2/ Income from renting or leasing dairy stock to other operations; renting space to other dairy operations; co-op patronage dividends</t>
  </si>
  <si>
    <t>3/ Costs for third party organic certification</t>
  </si>
  <si>
    <t>All</t>
  </si>
  <si>
    <t>Georgia</t>
  </si>
  <si>
    <t>Washington</t>
  </si>
  <si>
    <t xml:space="preserve">   Other income 2/</t>
  </si>
  <si>
    <t xml:space="preserve">   Capital recovery of machinery and equipment 4/</t>
  </si>
  <si>
    <t xml:space="preserve">     Other operating costs 3/</t>
  </si>
  <si>
    <t>States</t>
  </si>
  <si>
    <t>4/ Machinery and equipment, housing, manure handling, feed storage structures, and the dairy breeding herd.</t>
  </si>
  <si>
    <t>Kansas</t>
  </si>
  <si>
    <t xml:space="preserve">    Milk cows receiving bST (percent of cows)</t>
  </si>
  <si>
    <t>Milk production costs and returns per hundredweight (cwt) sold, by State, 2010  1/</t>
  </si>
  <si>
    <t>Milk production costs and returns per hundredweight (cwt) sold, by State, 2011  1/</t>
  </si>
  <si>
    <t>dollars per cwt sold</t>
  </si>
  <si>
    <t>1/ Developed from survey base year, 2010.  Reports from Arizona, Colorado, and New Mexico were insufficient for seting estimates using the 2010 ARMS data.</t>
  </si>
  <si>
    <t>Milk production costs and returns per hundredweight (cwt) sold, by State, 2012  1/</t>
  </si>
  <si>
    <t>===============</t>
  </si>
  <si>
    <t>Milk production costs and returns per hundredweight (cwt) sold, by State, 2013  1/</t>
  </si>
  <si>
    <t>Note: Starting in 2013, annual data about the number of dairy farms by herd size are no longer being published.  Therefore, adjustments</t>
  </si>
  <si>
    <t>in the costs and returns, and the supporting information no longer reflect the change in the distribution of dairy farms by herd size.</t>
  </si>
  <si>
    <t>Source:  Compiled by ERS using Agricultural Resource Management Survey data and other sources.</t>
  </si>
  <si>
    <t>Milk production costs and returns per hundredweight (cwt) sold, by State, 2014  1/</t>
  </si>
</sst>
</file>

<file path=xl/styles.xml><?xml version="1.0" encoding="utf-8"?>
<styleSheet xmlns="http://schemas.openxmlformats.org/spreadsheetml/2006/main">
  <numFmts count="1">
    <numFmt numFmtId="164" formatCode="0.00_)"/>
  </numFmts>
  <fonts count="5">
    <font>
      <sz val="12"/>
      <name val="Helv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 applyProtection="1"/>
    <xf numFmtId="2" fontId="2" fillId="0" borderId="0" xfId="0" applyNumberFormat="1" applyFont="1" applyProtection="1"/>
    <xf numFmtId="2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2" fillId="0" borderId="0" xfId="0" quotePrefix="1" applyFont="1" applyAlignment="1" applyProtection="1">
      <alignment horizontal="left"/>
    </xf>
    <xf numFmtId="0" fontId="2" fillId="0" borderId="1" xfId="0" applyFont="1" applyBorder="1" applyAlignment="1" applyProtection="1">
      <alignment horizontal="fill"/>
    </xf>
    <xf numFmtId="0" fontId="2" fillId="0" borderId="0" xfId="0" applyFont="1" applyAlignment="1" applyProtection="1">
      <alignment horizontal="center"/>
    </xf>
    <xf numFmtId="0" fontId="3" fillId="0" borderId="0" xfId="0" applyFont="1"/>
    <xf numFmtId="164" fontId="2" fillId="0" borderId="0" xfId="0" applyNumberFormat="1" applyFont="1" applyProtection="1"/>
    <xf numFmtId="2" fontId="2" fillId="0" borderId="0" xfId="0" applyNumberFormat="1" applyFont="1" applyAlignment="1" applyProtection="1">
      <alignment horizontal="right"/>
    </xf>
    <xf numFmtId="0" fontId="2" fillId="0" borderId="0" xfId="0" applyFont="1" applyBorder="1" applyAlignment="1" applyProtection="1">
      <alignment horizontal="fill"/>
    </xf>
    <xf numFmtId="0" fontId="2" fillId="0" borderId="0" xfId="0" quotePrefix="1" applyFont="1" applyAlignment="1">
      <alignment horizontal="left"/>
    </xf>
    <xf numFmtId="164" fontId="3" fillId="0" borderId="0" xfId="0" applyNumberFormat="1" applyFont="1" applyProtection="1"/>
    <xf numFmtId="0" fontId="0" fillId="0" borderId="2" xfId="0" applyBorder="1"/>
    <xf numFmtId="0" fontId="2" fillId="0" borderId="0" xfId="0" quotePrefix="1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64" fontId="2" fillId="0" borderId="2" xfId="0" applyNumberFormat="1" applyFont="1" applyBorder="1" applyProtection="1"/>
    <xf numFmtId="0" fontId="2" fillId="0" borderId="2" xfId="0" applyFont="1" applyBorder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0" fillId="0" borderId="1" xfId="0" applyBorder="1"/>
    <xf numFmtId="0" fontId="3" fillId="0" borderId="2" xfId="0" applyFont="1" applyBorder="1"/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</xf>
    <xf numFmtId="2" fontId="1" fillId="0" borderId="0" xfId="0" applyNumberFormat="1" applyFont="1"/>
    <xf numFmtId="0" fontId="1" fillId="0" borderId="0" xfId="0" quotePrefix="1" applyFont="1" applyAlignment="1" applyProtection="1">
      <alignment horizontal="left"/>
    </xf>
    <xf numFmtId="0" fontId="2" fillId="0" borderId="0" xfId="0" applyFont="1" applyBorder="1"/>
    <xf numFmtId="0" fontId="1" fillId="0" borderId="0" xfId="0" applyFont="1"/>
    <xf numFmtId="0" fontId="1" fillId="0" borderId="0" xfId="0" applyFont="1" applyAlignment="1" applyProtection="1">
      <alignment horizontal="center"/>
    </xf>
    <xf numFmtId="0" fontId="1" fillId="0" borderId="0" xfId="0" quotePrefix="1" applyFont="1" applyBorder="1" applyAlignment="1" applyProtection="1"/>
    <xf numFmtId="0" fontId="1" fillId="0" borderId="0" xfId="0" applyFont="1" applyBorder="1" applyAlignment="1" applyProtection="1">
      <alignment horizontal="fill"/>
    </xf>
    <xf numFmtId="0" fontId="2" fillId="0" borderId="2" xfId="0" applyFont="1" applyBorder="1" applyAlignment="1" applyProtection="1">
      <alignment horizontal="fill"/>
    </xf>
    <xf numFmtId="0" fontId="1" fillId="0" borderId="0" xfId="0" applyFont="1" applyBorder="1"/>
    <xf numFmtId="3" fontId="1" fillId="0" borderId="0" xfId="0" applyNumberFormat="1" applyFont="1" applyFill="1" applyBorder="1"/>
    <xf numFmtId="2" fontId="1" fillId="0" borderId="0" xfId="0" applyNumberFormat="1" applyFont="1" applyBorder="1"/>
    <xf numFmtId="2" fontId="1" fillId="0" borderId="0" xfId="0" applyNumberFormat="1" applyFont="1" applyFill="1" applyBorder="1"/>
    <xf numFmtId="0" fontId="1" fillId="0" borderId="0" xfId="0" applyFont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3" fontId="1" fillId="0" borderId="0" xfId="0" applyNumberFormat="1" applyFont="1"/>
    <xf numFmtId="2" fontId="1" fillId="0" borderId="1" xfId="0" applyNumberFormat="1" applyFon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showGridLines="0" workbookViewId="0"/>
  </sheetViews>
  <sheetFormatPr defaultRowHeight="15.75"/>
  <cols>
    <col min="1" max="1" width="42.77734375" customWidth="1"/>
    <col min="2" max="24" width="8.77734375" customWidth="1"/>
  </cols>
  <sheetData>
    <row r="1" spans="1:25">
      <c r="A1" s="41" t="s">
        <v>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5" ht="2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2"/>
    </row>
    <row r="3" spans="1:25">
      <c r="A3" s="4"/>
      <c r="B3" s="16"/>
      <c r="C3" s="17"/>
      <c r="D3" s="16"/>
      <c r="E3" s="17"/>
      <c r="F3" s="16"/>
      <c r="G3" s="17"/>
      <c r="H3" s="16"/>
      <c r="I3" s="16"/>
      <c r="J3" s="17"/>
      <c r="K3" s="16"/>
      <c r="L3" s="17"/>
      <c r="M3" s="16"/>
      <c r="N3" s="17"/>
      <c r="O3" s="27" t="s">
        <v>48</v>
      </c>
      <c r="P3" s="18"/>
      <c r="Q3" s="18"/>
      <c r="R3" s="18"/>
      <c r="S3" s="18"/>
      <c r="T3" s="18"/>
      <c r="U3" s="18"/>
      <c r="V3" s="18"/>
      <c r="W3" s="18"/>
      <c r="X3" s="18"/>
      <c r="Y3" s="27" t="s">
        <v>60</v>
      </c>
    </row>
    <row r="4" spans="1:25" ht="16.5" thickBot="1">
      <c r="A4" s="8" t="s">
        <v>0</v>
      </c>
      <c r="B4" s="8" t="s">
        <v>35</v>
      </c>
      <c r="C4" s="8" t="s">
        <v>38</v>
      </c>
      <c r="D4" s="8" t="s">
        <v>61</v>
      </c>
      <c r="E4" s="8" t="s">
        <v>39</v>
      </c>
      <c r="F4" s="8" t="s">
        <v>40</v>
      </c>
      <c r="G4" s="8" t="s">
        <v>41</v>
      </c>
      <c r="H4" s="8" t="s">
        <v>42</v>
      </c>
      <c r="I4" s="33" t="s">
        <v>68</v>
      </c>
      <c r="J4" s="8" t="s">
        <v>43</v>
      </c>
      <c r="K4" s="8" t="s">
        <v>44</v>
      </c>
      <c r="L4" s="8" t="s">
        <v>45</v>
      </c>
      <c r="M4" s="8" t="s">
        <v>46</v>
      </c>
      <c r="N4" s="8" t="s">
        <v>47</v>
      </c>
      <c r="O4" s="28" t="s">
        <v>49</v>
      </c>
      <c r="P4" s="28" t="s">
        <v>50</v>
      </c>
      <c r="Q4" s="28" t="s">
        <v>51</v>
      </c>
      <c r="R4" s="28" t="s">
        <v>52</v>
      </c>
      <c r="S4" s="28" t="s">
        <v>53</v>
      </c>
      <c r="T4" s="28" t="s">
        <v>54</v>
      </c>
      <c r="U4" s="28" t="s">
        <v>55</v>
      </c>
      <c r="V4" s="28" t="s">
        <v>56</v>
      </c>
      <c r="W4" s="28" t="s">
        <v>62</v>
      </c>
      <c r="X4" s="28" t="s">
        <v>57</v>
      </c>
      <c r="Y4" s="28" t="s">
        <v>66</v>
      </c>
    </row>
    <row r="5" spans="1:25">
      <c r="A5" s="20"/>
      <c r="B5" s="20"/>
      <c r="C5" s="20"/>
      <c r="D5" s="20"/>
      <c r="E5" s="20"/>
      <c r="F5" s="20"/>
      <c r="G5" s="20"/>
      <c r="H5" s="15"/>
      <c r="I5" s="15"/>
      <c r="J5" s="25"/>
      <c r="K5" s="20"/>
      <c r="L5" s="20"/>
      <c r="M5" s="42" t="s">
        <v>72</v>
      </c>
      <c r="N5" s="26"/>
      <c r="O5" s="20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>
      <c r="A6" s="4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"/>
      <c r="Q6" s="1"/>
    </row>
    <row r="7" spans="1:25">
      <c r="A7" s="4" t="s">
        <v>36</v>
      </c>
      <c r="B7" s="3">
        <v>14.38</v>
      </c>
      <c r="C7" s="3">
        <v>20.48</v>
      </c>
      <c r="D7" s="3">
        <v>18.53</v>
      </c>
      <c r="E7" s="3">
        <v>15.24</v>
      </c>
      <c r="F7" s="3">
        <v>16.12</v>
      </c>
      <c r="G7" s="3">
        <v>17.86</v>
      </c>
      <c r="H7" s="3">
        <v>15.95</v>
      </c>
      <c r="I7" s="3">
        <v>16.920000000000002</v>
      </c>
      <c r="J7" s="3">
        <v>17.23</v>
      </c>
      <c r="K7" s="3">
        <v>19.5</v>
      </c>
      <c r="L7" s="3">
        <v>16.95</v>
      </c>
      <c r="M7" s="3">
        <v>16</v>
      </c>
      <c r="N7" s="3">
        <v>16.05</v>
      </c>
      <c r="O7" s="3">
        <v>17.75</v>
      </c>
      <c r="P7" s="3">
        <v>18.3</v>
      </c>
      <c r="Q7" s="3">
        <v>20.23</v>
      </c>
      <c r="R7" s="3">
        <v>18.48</v>
      </c>
      <c r="S7" s="3">
        <v>18.22</v>
      </c>
      <c r="T7" s="3">
        <v>15.71</v>
      </c>
      <c r="U7" s="3">
        <v>18.670000000000002</v>
      </c>
      <c r="V7" s="3">
        <v>18.66</v>
      </c>
      <c r="W7" s="3">
        <v>16.43</v>
      </c>
      <c r="X7" s="3">
        <v>16.46</v>
      </c>
      <c r="Y7" s="29">
        <v>16.260000000000002</v>
      </c>
    </row>
    <row r="8" spans="1:25">
      <c r="A8" s="4" t="s">
        <v>2</v>
      </c>
      <c r="B8" s="3">
        <v>1.1299999999999999</v>
      </c>
      <c r="C8" s="3">
        <v>1.35</v>
      </c>
      <c r="D8" s="3">
        <v>0.88</v>
      </c>
      <c r="E8" s="3">
        <v>0.92</v>
      </c>
      <c r="F8" s="3">
        <v>1.1299999999999999</v>
      </c>
      <c r="G8" s="3">
        <v>1.36</v>
      </c>
      <c r="H8" s="3">
        <v>1.47</v>
      </c>
      <c r="I8" s="3">
        <v>1.21</v>
      </c>
      <c r="J8" s="3">
        <v>1.31</v>
      </c>
      <c r="K8" s="3">
        <v>0.91</v>
      </c>
      <c r="L8" s="3">
        <v>0.9</v>
      </c>
      <c r="M8" s="3">
        <v>1.35</v>
      </c>
      <c r="N8" s="3">
        <v>1.36</v>
      </c>
      <c r="O8" s="3">
        <v>0.75</v>
      </c>
      <c r="P8" s="3">
        <v>1.45</v>
      </c>
      <c r="Q8" s="3">
        <v>1.26</v>
      </c>
      <c r="R8" s="3">
        <v>0.97</v>
      </c>
      <c r="S8" s="3">
        <v>0.94</v>
      </c>
      <c r="T8" s="3">
        <v>1.1200000000000001</v>
      </c>
      <c r="U8" s="3">
        <v>0.84</v>
      </c>
      <c r="V8" s="3">
        <v>1.1000000000000001</v>
      </c>
      <c r="W8" s="3">
        <v>0.81</v>
      </c>
      <c r="X8" s="3">
        <v>1.07</v>
      </c>
      <c r="Y8" s="29">
        <v>1.07</v>
      </c>
    </row>
    <row r="9" spans="1:25">
      <c r="A9" s="4" t="s">
        <v>63</v>
      </c>
      <c r="B9" s="3">
        <v>0.72</v>
      </c>
      <c r="C9" s="3">
        <v>0.92</v>
      </c>
      <c r="D9" s="3">
        <v>0.93</v>
      </c>
      <c r="E9" s="3">
        <v>0.65</v>
      </c>
      <c r="F9" s="3">
        <v>1.17</v>
      </c>
      <c r="G9" s="3">
        <v>0.82</v>
      </c>
      <c r="H9" s="3">
        <v>0.56999999999999995</v>
      </c>
      <c r="I9" s="3">
        <v>0.48</v>
      </c>
      <c r="J9" s="3">
        <v>0.85</v>
      </c>
      <c r="K9" s="3">
        <v>0.74</v>
      </c>
      <c r="L9" s="3">
        <v>0.64</v>
      </c>
      <c r="M9" s="3">
        <v>0.81</v>
      </c>
      <c r="N9" s="3">
        <v>1.0900000000000001</v>
      </c>
      <c r="O9" s="3">
        <v>0.92</v>
      </c>
      <c r="P9" s="3">
        <v>0.59</v>
      </c>
      <c r="Q9" s="3">
        <v>0.99</v>
      </c>
      <c r="R9" s="3">
        <v>0.94</v>
      </c>
      <c r="S9" s="3">
        <v>0.91</v>
      </c>
      <c r="T9" s="3">
        <v>0.72</v>
      </c>
      <c r="U9" s="3">
        <v>0.73</v>
      </c>
      <c r="V9" s="3">
        <v>0.77</v>
      </c>
      <c r="W9" s="3">
        <v>1.05</v>
      </c>
      <c r="X9" s="3">
        <v>0.67</v>
      </c>
      <c r="Y9" s="29">
        <v>0.74</v>
      </c>
    </row>
    <row r="10" spans="1:25">
      <c r="A10" s="4" t="s">
        <v>3</v>
      </c>
      <c r="B10" s="3">
        <f>SUM(B7:B9)</f>
        <v>16.23</v>
      </c>
      <c r="C10" s="3">
        <f t="shared" ref="C10:Y10" si="0">SUM(C7:C9)</f>
        <v>22.750000000000004</v>
      </c>
      <c r="D10" s="3">
        <f t="shared" si="0"/>
        <v>20.34</v>
      </c>
      <c r="E10" s="3">
        <f t="shared" si="0"/>
        <v>16.809999999999999</v>
      </c>
      <c r="F10" s="3">
        <f t="shared" si="0"/>
        <v>18.420000000000002</v>
      </c>
      <c r="G10" s="3">
        <f t="shared" si="0"/>
        <v>20.04</v>
      </c>
      <c r="H10" s="3">
        <f t="shared" si="0"/>
        <v>17.989999999999998</v>
      </c>
      <c r="I10" s="3">
        <f t="shared" si="0"/>
        <v>18.610000000000003</v>
      </c>
      <c r="J10" s="3">
        <f t="shared" si="0"/>
        <v>19.39</v>
      </c>
      <c r="K10" s="3">
        <f t="shared" si="0"/>
        <v>21.15</v>
      </c>
      <c r="L10" s="3">
        <f t="shared" si="0"/>
        <v>18.489999999999998</v>
      </c>
      <c r="M10" s="3">
        <f t="shared" si="0"/>
        <v>18.16</v>
      </c>
      <c r="N10" s="3">
        <f t="shared" si="0"/>
        <v>18.5</v>
      </c>
      <c r="O10" s="3">
        <f t="shared" si="0"/>
        <v>19.420000000000002</v>
      </c>
      <c r="P10" s="3">
        <f t="shared" si="0"/>
        <v>20.34</v>
      </c>
      <c r="Q10" s="3">
        <f t="shared" si="0"/>
        <v>22.48</v>
      </c>
      <c r="R10" s="3">
        <f t="shared" si="0"/>
        <v>20.39</v>
      </c>
      <c r="S10" s="3">
        <f t="shared" si="0"/>
        <v>20.07</v>
      </c>
      <c r="T10" s="3">
        <f t="shared" si="0"/>
        <v>17.55</v>
      </c>
      <c r="U10" s="3">
        <f t="shared" si="0"/>
        <v>20.240000000000002</v>
      </c>
      <c r="V10" s="3">
        <f t="shared" si="0"/>
        <v>20.53</v>
      </c>
      <c r="W10" s="3">
        <f t="shared" si="0"/>
        <v>18.29</v>
      </c>
      <c r="X10" s="3">
        <f t="shared" si="0"/>
        <v>18.200000000000003</v>
      </c>
      <c r="Y10" s="3">
        <f t="shared" si="0"/>
        <v>18.07</v>
      </c>
    </row>
    <row r="11" spans="1:25">
      <c r="A11" s="4"/>
      <c r="B11" s="3" t="s">
        <v>37</v>
      </c>
      <c r="C11" s="3" t="s">
        <v>37</v>
      </c>
      <c r="D11" s="3" t="s">
        <v>37</v>
      </c>
      <c r="E11" s="3" t="s">
        <v>37</v>
      </c>
      <c r="F11" s="3" t="s">
        <v>37</v>
      </c>
      <c r="G11" s="3" t="s">
        <v>37</v>
      </c>
      <c r="H11" s="3" t="s">
        <v>37</v>
      </c>
      <c r="I11" s="3" t="s">
        <v>37</v>
      </c>
      <c r="J11" s="3" t="s">
        <v>37</v>
      </c>
      <c r="K11" s="3" t="s">
        <v>37</v>
      </c>
      <c r="L11" s="3" t="s">
        <v>37</v>
      </c>
      <c r="M11" s="3" t="s">
        <v>37</v>
      </c>
      <c r="N11" s="3" t="s">
        <v>37</v>
      </c>
      <c r="O11" s="3" t="s">
        <v>37</v>
      </c>
      <c r="P11" s="3" t="s">
        <v>37</v>
      </c>
      <c r="Q11" s="3" t="s">
        <v>37</v>
      </c>
      <c r="R11" s="3" t="s">
        <v>37</v>
      </c>
      <c r="S11" s="3" t="s">
        <v>37</v>
      </c>
      <c r="T11" s="3" t="s">
        <v>37</v>
      </c>
      <c r="U11" s="3" t="s">
        <v>37</v>
      </c>
      <c r="V11" s="3" t="s">
        <v>37</v>
      </c>
      <c r="W11" s="3" t="s">
        <v>37</v>
      </c>
      <c r="X11" s="3" t="s">
        <v>37</v>
      </c>
      <c r="Y11" s="29" t="s">
        <v>37</v>
      </c>
    </row>
    <row r="12" spans="1:25">
      <c r="A12" s="4" t="s">
        <v>4</v>
      </c>
      <c r="B12" s="3" t="s">
        <v>37</v>
      </c>
      <c r="C12" s="3" t="s">
        <v>37</v>
      </c>
      <c r="D12" s="3" t="s">
        <v>37</v>
      </c>
      <c r="E12" s="3" t="s">
        <v>37</v>
      </c>
      <c r="F12" s="3" t="s">
        <v>37</v>
      </c>
      <c r="G12" s="3" t="s">
        <v>37</v>
      </c>
      <c r="H12" s="3" t="s">
        <v>37</v>
      </c>
      <c r="I12" s="3" t="s">
        <v>37</v>
      </c>
      <c r="J12" s="3" t="s">
        <v>37</v>
      </c>
      <c r="K12" s="3" t="s">
        <v>37</v>
      </c>
      <c r="L12" s="3" t="s">
        <v>37</v>
      </c>
      <c r="M12" s="3" t="s">
        <v>37</v>
      </c>
      <c r="N12" s="3" t="s">
        <v>37</v>
      </c>
      <c r="O12" s="3" t="s">
        <v>37</v>
      </c>
      <c r="P12" s="3" t="s">
        <v>37</v>
      </c>
      <c r="Q12" s="3" t="s">
        <v>37</v>
      </c>
      <c r="R12" s="3" t="s">
        <v>37</v>
      </c>
      <c r="S12" s="3" t="s">
        <v>37</v>
      </c>
      <c r="T12" s="3" t="s">
        <v>37</v>
      </c>
      <c r="U12" s="3" t="s">
        <v>37</v>
      </c>
      <c r="V12" s="3" t="s">
        <v>37</v>
      </c>
      <c r="W12" s="3" t="s">
        <v>37</v>
      </c>
      <c r="X12" s="3" t="s">
        <v>37</v>
      </c>
      <c r="Y12" s="29" t="s">
        <v>37</v>
      </c>
    </row>
    <row r="13" spans="1:25">
      <c r="A13" s="4" t="s">
        <v>5</v>
      </c>
      <c r="B13" s="3" t="s">
        <v>37</v>
      </c>
      <c r="C13" s="3" t="s">
        <v>37</v>
      </c>
      <c r="D13" s="3" t="s">
        <v>37</v>
      </c>
      <c r="E13" s="3" t="s">
        <v>37</v>
      </c>
      <c r="F13" s="3" t="s">
        <v>37</v>
      </c>
      <c r="G13" s="3" t="s">
        <v>37</v>
      </c>
      <c r="H13" s="3" t="s">
        <v>37</v>
      </c>
      <c r="I13" s="3" t="s">
        <v>37</v>
      </c>
      <c r="J13" s="3" t="s">
        <v>37</v>
      </c>
      <c r="K13" s="3" t="s">
        <v>37</v>
      </c>
      <c r="L13" s="3" t="s">
        <v>37</v>
      </c>
      <c r="M13" s="3" t="s">
        <v>37</v>
      </c>
      <c r="N13" s="3" t="s">
        <v>37</v>
      </c>
      <c r="O13" s="3" t="s">
        <v>37</v>
      </c>
      <c r="P13" s="3" t="s">
        <v>37</v>
      </c>
      <c r="Q13" s="3" t="s">
        <v>37</v>
      </c>
      <c r="R13" s="3" t="s">
        <v>37</v>
      </c>
      <c r="S13" s="3" t="s">
        <v>37</v>
      </c>
      <c r="T13" s="3" t="s">
        <v>37</v>
      </c>
      <c r="U13" s="3" t="s">
        <v>37</v>
      </c>
      <c r="V13" s="3" t="s">
        <v>37</v>
      </c>
      <c r="W13" s="3" t="s">
        <v>37</v>
      </c>
      <c r="X13" s="3" t="s">
        <v>37</v>
      </c>
      <c r="Y13" s="29" t="s">
        <v>37</v>
      </c>
    </row>
    <row r="14" spans="1:25">
      <c r="A14" s="4" t="s">
        <v>23</v>
      </c>
      <c r="B14" s="3">
        <v>7.04</v>
      </c>
      <c r="C14" s="3">
        <v>9.56</v>
      </c>
      <c r="D14" s="3">
        <v>7.32</v>
      </c>
      <c r="E14" s="3">
        <v>6.76</v>
      </c>
      <c r="F14" s="3">
        <v>4.34</v>
      </c>
      <c r="G14" s="3">
        <v>6.26</v>
      </c>
      <c r="H14" s="3">
        <v>5.44</v>
      </c>
      <c r="I14" s="3">
        <v>6.68</v>
      </c>
      <c r="J14" s="3">
        <v>4.6900000000000004</v>
      </c>
      <c r="K14" s="3">
        <v>7.87</v>
      </c>
      <c r="L14" s="3">
        <v>5.47</v>
      </c>
      <c r="M14" s="3">
        <v>4.16</v>
      </c>
      <c r="N14" s="3">
        <v>6.57</v>
      </c>
      <c r="O14" s="3">
        <v>5.38</v>
      </c>
      <c r="P14" s="3">
        <v>5.82</v>
      </c>
      <c r="Q14" s="3">
        <v>9.2100000000000009</v>
      </c>
      <c r="R14" s="3">
        <v>5.34</v>
      </c>
      <c r="S14" s="3">
        <v>6.71</v>
      </c>
      <c r="T14" s="3">
        <v>7.79</v>
      </c>
      <c r="U14" s="3">
        <v>6.23</v>
      </c>
      <c r="V14" s="3">
        <v>5.8</v>
      </c>
      <c r="W14" s="3">
        <v>7.72</v>
      </c>
      <c r="X14" s="3">
        <v>3.73</v>
      </c>
      <c r="Y14" s="29">
        <v>6.09</v>
      </c>
    </row>
    <row r="15" spans="1:25">
      <c r="A15" s="4" t="s">
        <v>24</v>
      </c>
      <c r="B15" s="3">
        <v>2.2200000000000002</v>
      </c>
      <c r="C15" s="3">
        <v>2.06</v>
      </c>
      <c r="D15" s="3">
        <v>2.1800000000000002</v>
      </c>
      <c r="E15" s="3">
        <v>1.44</v>
      </c>
      <c r="F15" s="3">
        <v>6.34</v>
      </c>
      <c r="G15" s="3">
        <v>3.35</v>
      </c>
      <c r="H15" s="3">
        <v>5.81</v>
      </c>
      <c r="I15" s="3">
        <v>3.28</v>
      </c>
      <c r="J15" s="3">
        <v>6.51</v>
      </c>
      <c r="K15" s="3">
        <v>5.65</v>
      </c>
      <c r="L15" s="3">
        <v>4.47</v>
      </c>
      <c r="M15" s="3">
        <v>6.66</v>
      </c>
      <c r="N15" s="3">
        <v>3.46</v>
      </c>
      <c r="O15" s="3">
        <v>5.39</v>
      </c>
      <c r="P15" s="3">
        <v>5.09</v>
      </c>
      <c r="Q15" s="3">
        <v>1.91</v>
      </c>
      <c r="R15" s="3">
        <v>5.4</v>
      </c>
      <c r="S15" s="3">
        <v>4.7</v>
      </c>
      <c r="T15" s="3">
        <v>3.32</v>
      </c>
      <c r="U15" s="3">
        <v>5.96</v>
      </c>
      <c r="V15" s="3">
        <v>4.9800000000000004</v>
      </c>
      <c r="W15" s="3">
        <v>2.65</v>
      </c>
      <c r="X15" s="3">
        <v>7.23</v>
      </c>
      <c r="Y15" s="29">
        <v>3.97</v>
      </c>
    </row>
    <row r="16" spans="1:25">
      <c r="A16" s="4" t="s">
        <v>25</v>
      </c>
      <c r="B16" s="3">
        <v>0.03</v>
      </c>
      <c r="C16" s="3">
        <v>7.0000000000000007E-2</v>
      </c>
      <c r="D16" s="3">
        <v>0.28999999999999998</v>
      </c>
      <c r="E16" s="3">
        <v>0.03</v>
      </c>
      <c r="F16" s="3">
        <v>0.1</v>
      </c>
      <c r="G16" s="3">
        <v>7.0000000000000007E-2</v>
      </c>
      <c r="H16" s="3">
        <v>0.11</v>
      </c>
      <c r="I16" s="3">
        <v>0.12</v>
      </c>
      <c r="J16" s="3">
        <v>0.39</v>
      </c>
      <c r="K16" s="3">
        <v>0.13</v>
      </c>
      <c r="L16" s="3">
        <v>0.03</v>
      </c>
      <c r="M16" s="3">
        <v>0.11</v>
      </c>
      <c r="N16" s="3">
        <v>0.56000000000000005</v>
      </c>
      <c r="O16" s="3">
        <v>0.17</v>
      </c>
      <c r="P16" s="3">
        <v>0.11</v>
      </c>
      <c r="Q16" s="3">
        <v>0.24</v>
      </c>
      <c r="R16" s="3">
        <v>0.13</v>
      </c>
      <c r="S16" s="3">
        <v>0.26</v>
      </c>
      <c r="T16" s="3">
        <v>0.28000000000000003</v>
      </c>
      <c r="U16" s="3">
        <v>0.26</v>
      </c>
      <c r="V16" s="3">
        <v>0.2</v>
      </c>
      <c r="W16" s="3">
        <v>0.09</v>
      </c>
      <c r="X16" s="3">
        <v>0.1</v>
      </c>
      <c r="Y16" s="29">
        <v>0.1</v>
      </c>
    </row>
    <row r="17" spans="1:25">
      <c r="A17" s="4" t="s">
        <v>6</v>
      </c>
      <c r="B17" s="3">
        <f>SUM(B14:B16)</f>
        <v>9.2899999999999991</v>
      </c>
      <c r="C17" s="3">
        <f t="shared" ref="C17:Y17" si="1">SUM(C14:C16)</f>
        <v>11.690000000000001</v>
      </c>
      <c r="D17" s="3">
        <f t="shared" si="1"/>
        <v>9.7899999999999991</v>
      </c>
      <c r="E17" s="3">
        <f t="shared" si="1"/>
        <v>8.2299999999999986</v>
      </c>
      <c r="F17" s="3">
        <f t="shared" si="1"/>
        <v>10.78</v>
      </c>
      <c r="G17" s="3">
        <f t="shared" si="1"/>
        <v>9.68</v>
      </c>
      <c r="H17" s="3">
        <f t="shared" si="1"/>
        <v>11.36</v>
      </c>
      <c r="I17" s="3">
        <f t="shared" si="1"/>
        <v>10.079999999999998</v>
      </c>
      <c r="J17" s="3">
        <f t="shared" si="1"/>
        <v>11.59</v>
      </c>
      <c r="K17" s="3">
        <f t="shared" si="1"/>
        <v>13.65</v>
      </c>
      <c r="L17" s="3">
        <f t="shared" si="1"/>
        <v>9.9699999999999989</v>
      </c>
      <c r="M17" s="3">
        <f t="shared" si="1"/>
        <v>10.93</v>
      </c>
      <c r="N17" s="3">
        <f t="shared" si="1"/>
        <v>10.590000000000002</v>
      </c>
      <c r="O17" s="3">
        <f t="shared" si="1"/>
        <v>10.94</v>
      </c>
      <c r="P17" s="3">
        <f t="shared" si="1"/>
        <v>11.02</v>
      </c>
      <c r="Q17" s="3">
        <f t="shared" si="1"/>
        <v>11.360000000000001</v>
      </c>
      <c r="R17" s="3">
        <f t="shared" si="1"/>
        <v>10.870000000000001</v>
      </c>
      <c r="S17" s="3">
        <f t="shared" si="1"/>
        <v>11.67</v>
      </c>
      <c r="T17" s="3">
        <f t="shared" si="1"/>
        <v>11.389999999999999</v>
      </c>
      <c r="U17" s="3">
        <f t="shared" si="1"/>
        <v>12.450000000000001</v>
      </c>
      <c r="V17" s="3">
        <f t="shared" si="1"/>
        <v>10.98</v>
      </c>
      <c r="W17" s="3">
        <f t="shared" si="1"/>
        <v>10.459999999999999</v>
      </c>
      <c r="X17" s="3">
        <f t="shared" si="1"/>
        <v>11.06</v>
      </c>
      <c r="Y17" s="3">
        <f t="shared" si="1"/>
        <v>10.16</v>
      </c>
    </row>
    <row r="18" spans="1:25">
      <c r="A18" s="4" t="s">
        <v>26</v>
      </c>
      <c r="B18" s="3" t="s">
        <v>37</v>
      </c>
      <c r="C18" s="3" t="s">
        <v>37</v>
      </c>
      <c r="D18" s="3" t="s">
        <v>37</v>
      </c>
      <c r="E18" s="3" t="s">
        <v>37</v>
      </c>
      <c r="F18" s="3" t="s">
        <v>37</v>
      </c>
      <c r="G18" s="3" t="s">
        <v>37</v>
      </c>
      <c r="H18" s="3" t="s">
        <v>37</v>
      </c>
      <c r="I18" s="3" t="s">
        <v>37</v>
      </c>
      <c r="J18" s="3" t="s">
        <v>37</v>
      </c>
      <c r="K18" s="3" t="s">
        <v>37</v>
      </c>
      <c r="L18" s="3" t="s">
        <v>37</v>
      </c>
      <c r="M18" s="3" t="s">
        <v>37</v>
      </c>
      <c r="N18" s="3" t="s">
        <v>37</v>
      </c>
      <c r="O18" s="3" t="s">
        <v>37</v>
      </c>
      <c r="P18" s="3" t="s">
        <v>37</v>
      </c>
      <c r="Q18" s="3" t="s">
        <v>37</v>
      </c>
      <c r="R18" s="3" t="s">
        <v>37</v>
      </c>
      <c r="S18" s="3" t="s">
        <v>37</v>
      </c>
      <c r="T18" s="3" t="s">
        <v>37</v>
      </c>
      <c r="U18" s="3" t="s">
        <v>37</v>
      </c>
      <c r="V18" s="3" t="s">
        <v>37</v>
      </c>
      <c r="W18" s="3" t="s">
        <v>37</v>
      </c>
      <c r="X18" s="3" t="s">
        <v>37</v>
      </c>
      <c r="Y18" s="29" t="s">
        <v>37</v>
      </c>
    </row>
    <row r="19" spans="1:25">
      <c r="A19" s="4" t="s">
        <v>27</v>
      </c>
      <c r="B19" s="3">
        <v>0.56999999999999995</v>
      </c>
      <c r="C19" s="3">
        <v>0.56999999999999995</v>
      </c>
      <c r="D19" s="3">
        <v>0.59</v>
      </c>
      <c r="E19" s="3">
        <v>0.55000000000000004</v>
      </c>
      <c r="F19" s="3">
        <v>0.95</v>
      </c>
      <c r="G19" s="3">
        <v>0.99</v>
      </c>
      <c r="H19" s="3">
        <v>0.9</v>
      </c>
      <c r="I19" s="3">
        <v>1.38</v>
      </c>
      <c r="J19" s="3">
        <v>0.68</v>
      </c>
      <c r="K19" s="3">
        <v>1.04</v>
      </c>
      <c r="L19" s="3">
        <v>0.72</v>
      </c>
      <c r="M19" s="3">
        <v>0.84</v>
      </c>
      <c r="N19" s="3">
        <v>0.66</v>
      </c>
      <c r="O19" s="3">
        <v>1.08</v>
      </c>
      <c r="P19" s="3">
        <v>0.78</v>
      </c>
      <c r="Q19" s="3">
        <v>0.83</v>
      </c>
      <c r="R19" s="3">
        <v>0.99</v>
      </c>
      <c r="S19" s="3">
        <v>0.77</v>
      </c>
      <c r="T19" s="3">
        <v>0.46</v>
      </c>
      <c r="U19" s="3">
        <v>0.75</v>
      </c>
      <c r="V19" s="3">
        <v>0.92</v>
      </c>
      <c r="W19" s="3">
        <v>0.81</v>
      </c>
      <c r="X19" s="3">
        <v>0.96</v>
      </c>
      <c r="Y19" s="29">
        <v>0.76</v>
      </c>
    </row>
    <row r="20" spans="1:25">
      <c r="A20" s="4" t="s">
        <v>28</v>
      </c>
      <c r="B20" s="3">
        <v>0.08</v>
      </c>
      <c r="C20" s="3">
        <v>0.01</v>
      </c>
      <c r="D20" s="3">
        <v>0.02</v>
      </c>
      <c r="E20" s="3">
        <v>0.23</v>
      </c>
      <c r="F20" s="3">
        <v>0.32</v>
      </c>
      <c r="G20" s="3">
        <v>0.27</v>
      </c>
      <c r="H20" s="3">
        <v>0.42</v>
      </c>
      <c r="I20" s="3">
        <v>0.14000000000000001</v>
      </c>
      <c r="J20" s="3">
        <v>0.24</v>
      </c>
      <c r="K20" s="3">
        <v>0.86</v>
      </c>
      <c r="L20" s="3">
        <v>0.28999999999999998</v>
      </c>
      <c r="M20" s="3">
        <v>0.4</v>
      </c>
      <c r="N20" s="3">
        <v>0.1</v>
      </c>
      <c r="O20" s="3">
        <v>0.42</v>
      </c>
      <c r="P20" s="3">
        <v>0.49</v>
      </c>
      <c r="Q20" s="3">
        <v>0.21</v>
      </c>
      <c r="R20" s="3">
        <v>0.41</v>
      </c>
      <c r="S20" s="3">
        <v>0.09</v>
      </c>
      <c r="T20" s="3">
        <v>0.04</v>
      </c>
      <c r="U20" s="3">
        <v>0.45</v>
      </c>
      <c r="V20" s="3">
        <v>0.25</v>
      </c>
      <c r="W20" s="3">
        <v>0.24</v>
      </c>
      <c r="X20" s="3">
        <v>0.32</v>
      </c>
      <c r="Y20" s="29">
        <v>0.23</v>
      </c>
    </row>
    <row r="21" spans="1:25">
      <c r="A21" s="4" t="s">
        <v>29</v>
      </c>
      <c r="B21" s="3">
        <v>0.28000000000000003</v>
      </c>
      <c r="C21" s="3">
        <v>0.15</v>
      </c>
      <c r="D21" s="3">
        <v>0.2</v>
      </c>
      <c r="E21" s="3">
        <v>0.26</v>
      </c>
      <c r="F21" s="3">
        <v>0.18</v>
      </c>
      <c r="G21" s="3">
        <v>0.15</v>
      </c>
      <c r="H21" s="3">
        <v>0.15</v>
      </c>
      <c r="I21" s="3">
        <v>0.21</v>
      </c>
      <c r="J21" s="3">
        <v>0.3</v>
      </c>
      <c r="K21" s="3">
        <v>0.28999999999999998</v>
      </c>
      <c r="L21" s="3">
        <v>0.19</v>
      </c>
      <c r="M21" s="3">
        <v>0.19</v>
      </c>
      <c r="N21" s="3">
        <v>0.14000000000000001</v>
      </c>
      <c r="O21" s="3">
        <v>0.27</v>
      </c>
      <c r="P21" s="3">
        <v>0.2</v>
      </c>
      <c r="Q21" s="3">
        <v>0.15</v>
      </c>
      <c r="R21" s="3">
        <v>0.21</v>
      </c>
      <c r="S21" s="3">
        <v>0.25</v>
      </c>
      <c r="T21" s="3">
        <v>0.12</v>
      </c>
      <c r="U21" s="3">
        <v>0.35</v>
      </c>
      <c r="V21" s="3">
        <v>0.15</v>
      </c>
      <c r="W21" s="3">
        <v>0.26</v>
      </c>
      <c r="X21" s="3">
        <v>0.21</v>
      </c>
      <c r="Y21" s="29">
        <v>0.22</v>
      </c>
    </row>
    <row r="22" spans="1:25">
      <c r="A22" s="4" t="s">
        <v>30</v>
      </c>
      <c r="B22" s="3">
        <v>0.42</v>
      </c>
      <c r="C22" s="3">
        <v>0.48</v>
      </c>
      <c r="D22" s="3">
        <v>0.69</v>
      </c>
      <c r="E22" s="3">
        <v>0.26</v>
      </c>
      <c r="F22" s="3">
        <v>0.69</v>
      </c>
      <c r="G22" s="3">
        <v>0.62</v>
      </c>
      <c r="H22" s="3">
        <v>0.6</v>
      </c>
      <c r="I22" s="3">
        <v>0.64</v>
      </c>
      <c r="J22" s="3">
        <v>0.67</v>
      </c>
      <c r="K22" s="3">
        <v>0.7</v>
      </c>
      <c r="L22" s="3">
        <v>0.54</v>
      </c>
      <c r="M22" s="3">
        <v>0.63</v>
      </c>
      <c r="N22" s="3">
        <v>0.51</v>
      </c>
      <c r="O22" s="3">
        <v>0.72</v>
      </c>
      <c r="P22" s="3">
        <v>0.49</v>
      </c>
      <c r="Q22" s="3">
        <v>0.39</v>
      </c>
      <c r="R22" s="3">
        <v>0.94</v>
      </c>
      <c r="S22" s="3">
        <v>0.62</v>
      </c>
      <c r="T22" s="3">
        <v>1.07</v>
      </c>
      <c r="U22" s="3">
        <v>0.99</v>
      </c>
      <c r="V22" s="3">
        <v>0.87</v>
      </c>
      <c r="W22" s="3">
        <v>0.72</v>
      </c>
      <c r="X22" s="3">
        <v>0.34</v>
      </c>
      <c r="Y22" s="29">
        <v>0.53</v>
      </c>
    </row>
    <row r="23" spans="1:25">
      <c r="A23" s="4" t="s">
        <v>31</v>
      </c>
      <c r="B23" s="3">
        <v>0.53</v>
      </c>
      <c r="C23" s="3">
        <v>0.81</v>
      </c>
      <c r="D23" s="3">
        <v>0.82</v>
      </c>
      <c r="E23" s="3">
        <v>0.41</v>
      </c>
      <c r="F23" s="3">
        <v>0.97</v>
      </c>
      <c r="G23" s="3">
        <v>0.81</v>
      </c>
      <c r="H23" s="3">
        <v>0.82</v>
      </c>
      <c r="I23" s="3">
        <v>0.66</v>
      </c>
      <c r="J23" s="3">
        <v>1.06</v>
      </c>
      <c r="K23" s="3">
        <v>1.49</v>
      </c>
      <c r="L23" s="3">
        <v>0.49</v>
      </c>
      <c r="M23" s="3">
        <v>0.86</v>
      </c>
      <c r="N23" s="3">
        <v>1.03</v>
      </c>
      <c r="O23" s="3">
        <v>0.77</v>
      </c>
      <c r="P23" s="3">
        <v>0.65</v>
      </c>
      <c r="Q23" s="3">
        <v>0.59</v>
      </c>
      <c r="R23" s="3">
        <v>0.79</v>
      </c>
      <c r="S23" s="3">
        <v>1.1499999999999999</v>
      </c>
      <c r="T23" s="3">
        <v>0.67</v>
      </c>
      <c r="U23" s="3">
        <v>1.08</v>
      </c>
      <c r="V23" s="3">
        <v>0.84</v>
      </c>
      <c r="W23" s="3">
        <v>0.59</v>
      </c>
      <c r="X23" s="3">
        <v>0.81</v>
      </c>
      <c r="Y23" s="29">
        <v>0.66</v>
      </c>
    </row>
    <row r="24" spans="1:25">
      <c r="A24" s="4" t="s">
        <v>32</v>
      </c>
      <c r="B24" s="3">
        <v>0.38</v>
      </c>
      <c r="C24" s="3">
        <v>0.53</v>
      </c>
      <c r="D24" s="3">
        <v>0.53</v>
      </c>
      <c r="E24" s="3">
        <v>0.34</v>
      </c>
      <c r="F24" s="3">
        <v>1.03</v>
      </c>
      <c r="G24" s="3">
        <v>0.6</v>
      </c>
      <c r="H24" s="3">
        <v>0.66</v>
      </c>
      <c r="I24" s="3">
        <v>0.56000000000000005</v>
      </c>
      <c r="J24" s="3">
        <v>0.64</v>
      </c>
      <c r="K24" s="3">
        <v>1.24</v>
      </c>
      <c r="L24" s="3">
        <v>0.65</v>
      </c>
      <c r="M24" s="3">
        <v>0.78</v>
      </c>
      <c r="N24" s="3">
        <v>0.74</v>
      </c>
      <c r="O24" s="3">
        <v>0.66</v>
      </c>
      <c r="P24" s="3">
        <v>0.57999999999999996</v>
      </c>
      <c r="Q24" s="3">
        <v>0.71</v>
      </c>
      <c r="R24" s="3">
        <v>0.63</v>
      </c>
      <c r="S24" s="3">
        <v>0.92</v>
      </c>
      <c r="T24" s="3">
        <v>0.32</v>
      </c>
      <c r="U24" s="3">
        <v>0.87</v>
      </c>
      <c r="V24" s="3">
        <v>0.85</v>
      </c>
      <c r="W24" s="3">
        <v>0.67</v>
      </c>
      <c r="X24" s="3">
        <v>0.57999999999999996</v>
      </c>
      <c r="Y24" s="29">
        <v>0.54</v>
      </c>
    </row>
    <row r="25" spans="1:25">
      <c r="A25" s="4" t="s">
        <v>65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0.01</v>
      </c>
      <c r="H25" s="3">
        <v>0</v>
      </c>
      <c r="I25" s="3">
        <v>0</v>
      </c>
      <c r="J25" s="3">
        <v>0</v>
      </c>
      <c r="K25" s="3">
        <v>0.01</v>
      </c>
      <c r="L25" s="3">
        <v>0</v>
      </c>
      <c r="M25" s="3">
        <v>0</v>
      </c>
      <c r="N25" s="3">
        <v>0</v>
      </c>
      <c r="O25" s="3">
        <v>0.01</v>
      </c>
      <c r="P25" s="3">
        <v>0</v>
      </c>
      <c r="Q25" s="3">
        <v>0.01</v>
      </c>
      <c r="R25" s="3">
        <v>0.01</v>
      </c>
      <c r="S25" s="3">
        <v>0</v>
      </c>
      <c r="T25" s="3">
        <v>0</v>
      </c>
      <c r="U25" s="3">
        <v>0.01</v>
      </c>
      <c r="V25" s="3">
        <v>0</v>
      </c>
      <c r="W25" s="3">
        <v>0.01</v>
      </c>
      <c r="X25" s="3">
        <v>0.01</v>
      </c>
      <c r="Y25" s="29">
        <v>0</v>
      </c>
    </row>
    <row r="26" spans="1:25">
      <c r="A26" s="4" t="s">
        <v>33</v>
      </c>
      <c r="B26" s="3">
        <v>0.01</v>
      </c>
      <c r="C26" s="3">
        <v>0.01</v>
      </c>
      <c r="D26" s="3">
        <v>0.01</v>
      </c>
      <c r="E26" s="3">
        <v>0.01</v>
      </c>
      <c r="F26" s="3">
        <v>0.01</v>
      </c>
      <c r="G26" s="3">
        <v>0.01</v>
      </c>
      <c r="H26" s="3">
        <v>0.01</v>
      </c>
      <c r="I26" s="3">
        <v>0.01</v>
      </c>
      <c r="J26" s="3">
        <v>0.02</v>
      </c>
      <c r="K26" s="3">
        <v>0.02</v>
      </c>
      <c r="L26" s="3">
        <v>0.01</v>
      </c>
      <c r="M26" s="3">
        <v>0.01</v>
      </c>
      <c r="N26" s="3">
        <v>0.01</v>
      </c>
      <c r="O26" s="3">
        <v>0.01</v>
      </c>
      <c r="P26" s="3">
        <v>0.01</v>
      </c>
      <c r="Q26" s="3">
        <v>0.01</v>
      </c>
      <c r="R26" s="3">
        <v>0.01</v>
      </c>
      <c r="S26" s="3">
        <v>0.02</v>
      </c>
      <c r="T26" s="3">
        <v>0.01</v>
      </c>
      <c r="U26" s="3">
        <v>0.02</v>
      </c>
      <c r="V26" s="3">
        <v>0.01</v>
      </c>
      <c r="W26" s="3">
        <v>0.01</v>
      </c>
      <c r="X26" s="3">
        <v>0.01</v>
      </c>
      <c r="Y26" s="29">
        <v>0.01</v>
      </c>
    </row>
    <row r="27" spans="1:25">
      <c r="A27" s="4" t="s">
        <v>7</v>
      </c>
      <c r="B27" s="3">
        <f>SUM(B17:B26)</f>
        <v>11.559999999999999</v>
      </c>
      <c r="C27" s="3">
        <f t="shared" ref="C27:Y27" si="2">SUM(C17:C26)</f>
        <v>14.250000000000002</v>
      </c>
      <c r="D27" s="3">
        <f t="shared" si="2"/>
        <v>12.649999999999997</v>
      </c>
      <c r="E27" s="3">
        <f t="shared" si="2"/>
        <v>10.29</v>
      </c>
      <c r="F27" s="3">
        <f t="shared" si="2"/>
        <v>14.929999999999998</v>
      </c>
      <c r="G27" s="3">
        <f t="shared" si="2"/>
        <v>13.139999999999999</v>
      </c>
      <c r="H27" s="3">
        <f t="shared" si="2"/>
        <v>14.92</v>
      </c>
      <c r="I27" s="3">
        <f t="shared" si="2"/>
        <v>13.68</v>
      </c>
      <c r="J27" s="3">
        <f t="shared" si="2"/>
        <v>15.200000000000001</v>
      </c>
      <c r="K27" s="3">
        <f t="shared" si="2"/>
        <v>19.299999999999997</v>
      </c>
      <c r="L27" s="3">
        <f t="shared" si="2"/>
        <v>12.859999999999998</v>
      </c>
      <c r="M27" s="3">
        <f t="shared" si="2"/>
        <v>14.639999999999999</v>
      </c>
      <c r="N27" s="3">
        <f t="shared" si="2"/>
        <v>13.780000000000001</v>
      </c>
      <c r="O27" s="3">
        <f t="shared" si="2"/>
        <v>14.879999999999999</v>
      </c>
      <c r="P27" s="3">
        <f t="shared" si="2"/>
        <v>14.219999999999999</v>
      </c>
      <c r="Q27" s="3">
        <f t="shared" si="2"/>
        <v>14.260000000000002</v>
      </c>
      <c r="R27" s="3">
        <f t="shared" si="2"/>
        <v>14.860000000000001</v>
      </c>
      <c r="S27" s="3">
        <f t="shared" si="2"/>
        <v>15.489999999999998</v>
      </c>
      <c r="T27" s="3">
        <f t="shared" si="2"/>
        <v>14.079999999999998</v>
      </c>
      <c r="U27" s="3">
        <f t="shared" si="2"/>
        <v>16.970000000000002</v>
      </c>
      <c r="V27" s="3">
        <f t="shared" si="2"/>
        <v>14.87</v>
      </c>
      <c r="W27" s="3">
        <f t="shared" si="2"/>
        <v>13.77</v>
      </c>
      <c r="X27" s="3">
        <f t="shared" si="2"/>
        <v>14.3</v>
      </c>
      <c r="Y27" s="3">
        <f t="shared" si="2"/>
        <v>13.110000000000001</v>
      </c>
    </row>
    <row r="28" spans="1:25">
      <c r="A28" s="4"/>
      <c r="B28" s="3" t="s">
        <v>37</v>
      </c>
      <c r="C28" s="3" t="s">
        <v>37</v>
      </c>
      <c r="D28" s="3" t="s">
        <v>37</v>
      </c>
      <c r="E28" s="3" t="s">
        <v>37</v>
      </c>
      <c r="F28" s="3" t="s">
        <v>37</v>
      </c>
      <c r="G28" s="3" t="s">
        <v>37</v>
      </c>
      <c r="H28" s="3" t="s">
        <v>37</v>
      </c>
      <c r="I28" s="3" t="s">
        <v>37</v>
      </c>
      <c r="J28" s="3" t="s">
        <v>37</v>
      </c>
      <c r="K28" s="3" t="s">
        <v>37</v>
      </c>
      <c r="L28" s="3" t="s">
        <v>37</v>
      </c>
      <c r="M28" s="3" t="s">
        <v>37</v>
      </c>
      <c r="N28" s="3" t="s">
        <v>37</v>
      </c>
      <c r="O28" s="3" t="s">
        <v>37</v>
      </c>
      <c r="P28" s="3" t="s">
        <v>37</v>
      </c>
      <c r="Q28" s="3" t="s">
        <v>37</v>
      </c>
      <c r="R28" s="3" t="s">
        <v>37</v>
      </c>
      <c r="S28" s="3" t="s">
        <v>37</v>
      </c>
      <c r="T28" s="3" t="s">
        <v>37</v>
      </c>
      <c r="U28" s="3" t="s">
        <v>37</v>
      </c>
      <c r="V28" s="3" t="s">
        <v>37</v>
      </c>
      <c r="W28" s="3" t="s">
        <v>37</v>
      </c>
      <c r="X28" s="3" t="s">
        <v>37</v>
      </c>
      <c r="Y28" s="29" t="s">
        <v>37</v>
      </c>
    </row>
    <row r="29" spans="1:25">
      <c r="A29" s="4" t="s">
        <v>8</v>
      </c>
      <c r="B29" s="3" t="s">
        <v>37</v>
      </c>
      <c r="C29" s="3" t="s">
        <v>37</v>
      </c>
      <c r="D29" s="3" t="s">
        <v>37</v>
      </c>
      <c r="E29" s="3" t="s">
        <v>37</v>
      </c>
      <c r="F29" s="3" t="s">
        <v>37</v>
      </c>
      <c r="G29" s="3" t="s">
        <v>37</v>
      </c>
      <c r="H29" s="3" t="s">
        <v>37</v>
      </c>
      <c r="I29" s="3" t="s">
        <v>37</v>
      </c>
      <c r="J29" s="3" t="s">
        <v>37</v>
      </c>
      <c r="K29" s="3" t="s">
        <v>37</v>
      </c>
      <c r="L29" s="3" t="s">
        <v>37</v>
      </c>
      <c r="M29" s="3" t="s">
        <v>37</v>
      </c>
      <c r="N29" s="3" t="s">
        <v>37</v>
      </c>
      <c r="O29" s="3" t="s">
        <v>37</v>
      </c>
      <c r="P29" s="3" t="s">
        <v>37</v>
      </c>
      <c r="Q29" s="3" t="s">
        <v>37</v>
      </c>
      <c r="R29" s="3" t="s">
        <v>37</v>
      </c>
      <c r="S29" s="3" t="s">
        <v>37</v>
      </c>
      <c r="T29" s="3" t="s">
        <v>37</v>
      </c>
      <c r="U29" s="3" t="s">
        <v>37</v>
      </c>
      <c r="V29" s="3" t="s">
        <v>37</v>
      </c>
      <c r="W29" s="3" t="s">
        <v>37</v>
      </c>
      <c r="X29" s="3" t="s">
        <v>37</v>
      </c>
      <c r="Y29" s="29" t="s">
        <v>37</v>
      </c>
    </row>
    <row r="30" spans="1:25">
      <c r="A30" s="4" t="s">
        <v>9</v>
      </c>
      <c r="B30" s="3">
        <v>1.46</v>
      </c>
      <c r="C30" s="3">
        <v>2.46</v>
      </c>
      <c r="D30" s="3">
        <v>1.79</v>
      </c>
      <c r="E30" s="3">
        <v>1.38</v>
      </c>
      <c r="F30" s="3">
        <v>1.38</v>
      </c>
      <c r="G30" s="3">
        <v>0.95</v>
      </c>
      <c r="H30" s="3">
        <v>1.29</v>
      </c>
      <c r="I30" s="3">
        <v>1.1000000000000001</v>
      </c>
      <c r="J30" s="3">
        <v>1.54</v>
      </c>
      <c r="K30" s="3">
        <v>2.31</v>
      </c>
      <c r="L30" s="3">
        <v>1.66</v>
      </c>
      <c r="M30" s="3">
        <v>1.06</v>
      </c>
      <c r="N30" s="3">
        <v>0.76</v>
      </c>
      <c r="O30" s="3">
        <v>1.37</v>
      </c>
      <c r="P30" s="3">
        <v>1.06</v>
      </c>
      <c r="Q30" s="3">
        <v>2.69</v>
      </c>
      <c r="R30" s="3">
        <v>0.95</v>
      </c>
      <c r="S30" s="3">
        <v>1.94</v>
      </c>
      <c r="T30" s="3">
        <v>1.44</v>
      </c>
      <c r="U30" s="3">
        <v>1.24</v>
      </c>
      <c r="V30" s="3">
        <v>1.68</v>
      </c>
      <c r="W30" s="3">
        <v>1.92</v>
      </c>
      <c r="X30" s="3">
        <v>1.62</v>
      </c>
      <c r="Y30" s="29">
        <v>1.46</v>
      </c>
    </row>
    <row r="31" spans="1:25">
      <c r="A31" s="4" t="s">
        <v>10</v>
      </c>
      <c r="B31" s="3">
        <v>0.39</v>
      </c>
      <c r="C31" s="3">
        <v>0.57999999999999996</v>
      </c>
      <c r="D31" s="3">
        <v>3.62</v>
      </c>
      <c r="E31" s="3">
        <v>0.34</v>
      </c>
      <c r="F31" s="3">
        <v>5.68</v>
      </c>
      <c r="G31" s="3">
        <v>2.5299999999999998</v>
      </c>
      <c r="H31" s="3">
        <v>2.79</v>
      </c>
      <c r="I31" s="3">
        <v>2.0499999999999998</v>
      </c>
      <c r="J31" s="3">
        <v>7.82</v>
      </c>
      <c r="K31" s="3">
        <v>4.5999999999999996</v>
      </c>
      <c r="L31" s="3">
        <v>2.0699999999999998</v>
      </c>
      <c r="M31" s="3">
        <v>4.51</v>
      </c>
      <c r="N31" s="3">
        <v>9.35</v>
      </c>
      <c r="O31" s="3">
        <v>2.67</v>
      </c>
      <c r="P31" s="3">
        <v>3.45</v>
      </c>
      <c r="Q31" s="3">
        <v>1.35</v>
      </c>
      <c r="R31" s="3">
        <v>5.96</v>
      </c>
      <c r="S31" s="3">
        <v>5.85</v>
      </c>
      <c r="T31" s="3">
        <v>1.75</v>
      </c>
      <c r="U31" s="3">
        <v>4.24</v>
      </c>
      <c r="V31" s="3">
        <v>3.15</v>
      </c>
      <c r="W31" s="3">
        <v>1.21</v>
      </c>
      <c r="X31" s="3">
        <v>3.19</v>
      </c>
      <c r="Y31" s="29">
        <v>2.19</v>
      </c>
    </row>
    <row r="32" spans="1:25">
      <c r="A32" s="4" t="s">
        <v>64</v>
      </c>
      <c r="B32" s="3">
        <v>2.5</v>
      </c>
      <c r="C32" s="3">
        <v>4.4800000000000004</v>
      </c>
      <c r="D32" s="3">
        <v>3.78</v>
      </c>
      <c r="E32" s="3">
        <v>1.42</v>
      </c>
      <c r="F32" s="3">
        <v>5.47</v>
      </c>
      <c r="G32" s="3">
        <v>3.56</v>
      </c>
      <c r="H32" s="3">
        <v>3.81</v>
      </c>
      <c r="I32" s="3">
        <v>3.03</v>
      </c>
      <c r="J32" s="3">
        <v>7.84</v>
      </c>
      <c r="K32" s="3">
        <v>5.66</v>
      </c>
      <c r="L32" s="3">
        <v>3.25</v>
      </c>
      <c r="M32" s="3">
        <v>5.24</v>
      </c>
      <c r="N32" s="3">
        <v>5.07</v>
      </c>
      <c r="O32" s="3">
        <v>4.16</v>
      </c>
      <c r="P32" s="3">
        <v>3.73</v>
      </c>
      <c r="Q32" s="3">
        <v>2.5299999999999998</v>
      </c>
      <c r="R32" s="3">
        <v>4.72</v>
      </c>
      <c r="S32" s="3">
        <v>6.79</v>
      </c>
      <c r="T32" s="3">
        <v>2.73</v>
      </c>
      <c r="U32" s="3">
        <v>5.15</v>
      </c>
      <c r="V32" s="3">
        <v>3.89</v>
      </c>
      <c r="W32" s="3">
        <v>3</v>
      </c>
      <c r="X32" s="3">
        <v>4.1100000000000003</v>
      </c>
      <c r="Y32" s="29">
        <v>3.28</v>
      </c>
    </row>
    <row r="33" spans="1:25">
      <c r="A33" s="4" t="s">
        <v>11</v>
      </c>
      <c r="B33" s="3">
        <v>0</v>
      </c>
      <c r="C33" s="3">
        <v>0.02</v>
      </c>
      <c r="D33" s="3">
        <v>0.1</v>
      </c>
      <c r="E33" s="3">
        <v>0</v>
      </c>
      <c r="F33" s="3">
        <v>0.03</v>
      </c>
      <c r="G33" s="3">
        <v>0.03</v>
      </c>
      <c r="H33" s="3">
        <v>0.03</v>
      </c>
      <c r="I33" s="3">
        <v>0.03</v>
      </c>
      <c r="J33" s="3">
        <v>0.09</v>
      </c>
      <c r="K33" s="3">
        <v>0.03</v>
      </c>
      <c r="L33" s="3">
        <v>0.01</v>
      </c>
      <c r="M33" s="3">
        <v>0.03</v>
      </c>
      <c r="N33" s="3">
        <v>0.19</v>
      </c>
      <c r="O33" s="3">
        <v>0.02</v>
      </c>
      <c r="P33" s="3">
        <v>7.0000000000000007E-2</v>
      </c>
      <c r="Q33" s="3">
        <v>0.02</v>
      </c>
      <c r="R33" s="3">
        <v>0.03</v>
      </c>
      <c r="S33" s="3">
        <v>7.0000000000000007E-2</v>
      </c>
      <c r="T33" s="3">
        <v>0.03</v>
      </c>
      <c r="U33" s="3">
        <v>7.0000000000000007E-2</v>
      </c>
      <c r="V33" s="3">
        <v>0.03</v>
      </c>
      <c r="W33" s="3">
        <v>0.01</v>
      </c>
      <c r="X33" s="3">
        <v>0.03</v>
      </c>
      <c r="Y33" s="29">
        <v>0.02</v>
      </c>
    </row>
    <row r="34" spans="1:25">
      <c r="A34" s="4" t="s">
        <v>12</v>
      </c>
      <c r="B34" s="3">
        <v>0.13</v>
      </c>
      <c r="C34" s="3">
        <v>0.15</v>
      </c>
      <c r="D34" s="3">
        <v>0.17</v>
      </c>
      <c r="E34" s="3">
        <v>7.0000000000000007E-2</v>
      </c>
      <c r="F34" s="3">
        <v>0.23</v>
      </c>
      <c r="G34" s="3">
        <v>0.21</v>
      </c>
      <c r="H34" s="3">
        <v>0.22</v>
      </c>
      <c r="I34" s="3">
        <v>0.18</v>
      </c>
      <c r="J34" s="3">
        <v>0.26</v>
      </c>
      <c r="K34" s="3">
        <v>0.42</v>
      </c>
      <c r="L34" s="3">
        <v>0.16</v>
      </c>
      <c r="M34" s="3">
        <v>0.22</v>
      </c>
      <c r="N34" s="3">
        <v>0.43</v>
      </c>
      <c r="O34" s="3">
        <v>0.28000000000000003</v>
      </c>
      <c r="P34" s="3">
        <v>0.18</v>
      </c>
      <c r="Q34" s="3">
        <v>0.19</v>
      </c>
      <c r="R34" s="3">
        <v>0.22</v>
      </c>
      <c r="S34" s="3">
        <v>0.28999999999999998</v>
      </c>
      <c r="T34" s="3">
        <v>0.14000000000000001</v>
      </c>
      <c r="U34" s="3">
        <v>0.39</v>
      </c>
      <c r="V34" s="3">
        <v>0.17</v>
      </c>
      <c r="W34" s="3">
        <v>0.14000000000000001</v>
      </c>
      <c r="X34" s="3">
        <v>0.25</v>
      </c>
      <c r="Y34" s="29">
        <v>0.18</v>
      </c>
    </row>
    <row r="35" spans="1:25">
      <c r="A35" s="4" t="s">
        <v>13</v>
      </c>
      <c r="B35" s="3">
        <v>0.4</v>
      </c>
      <c r="C35" s="3">
        <v>0.51</v>
      </c>
      <c r="D35" s="3">
        <v>0.41</v>
      </c>
      <c r="E35" s="3">
        <v>0.27</v>
      </c>
      <c r="F35" s="3">
        <v>0.46</v>
      </c>
      <c r="G35" s="3">
        <v>0.57999999999999996</v>
      </c>
      <c r="H35" s="3">
        <v>0.59</v>
      </c>
      <c r="I35" s="3">
        <v>0.31</v>
      </c>
      <c r="J35" s="3">
        <v>0.46</v>
      </c>
      <c r="K35" s="3">
        <v>0.9</v>
      </c>
      <c r="L35" s="3">
        <v>0.57999999999999996</v>
      </c>
      <c r="M35" s="3">
        <v>0.62</v>
      </c>
      <c r="N35" s="3">
        <v>0.57999999999999996</v>
      </c>
      <c r="O35" s="3">
        <v>0.74</v>
      </c>
      <c r="P35" s="3">
        <v>0.6</v>
      </c>
      <c r="Q35" s="3">
        <v>0.41</v>
      </c>
      <c r="R35" s="3">
        <v>0.93</v>
      </c>
      <c r="S35" s="3">
        <v>0.56999999999999995</v>
      </c>
      <c r="T35" s="3">
        <v>0.26</v>
      </c>
      <c r="U35" s="3">
        <v>0.93</v>
      </c>
      <c r="V35" s="3">
        <v>0.86</v>
      </c>
      <c r="W35" s="3">
        <v>0.63</v>
      </c>
      <c r="X35" s="3">
        <v>0.75</v>
      </c>
      <c r="Y35" s="29">
        <v>0.57999999999999996</v>
      </c>
    </row>
    <row r="36" spans="1:25">
      <c r="A36" s="4" t="s">
        <v>14</v>
      </c>
      <c r="B36" s="3">
        <f>SUM(B30:B35)</f>
        <v>4.88</v>
      </c>
      <c r="C36" s="3">
        <f t="shared" ref="C36:Y36" si="3">SUM(C30:C35)</f>
        <v>8.2000000000000011</v>
      </c>
      <c r="D36" s="3">
        <f t="shared" si="3"/>
        <v>9.8699999999999992</v>
      </c>
      <c r="E36" s="3">
        <f t="shared" si="3"/>
        <v>3.4799999999999995</v>
      </c>
      <c r="F36" s="3">
        <f t="shared" si="3"/>
        <v>13.25</v>
      </c>
      <c r="G36" s="3">
        <f t="shared" si="3"/>
        <v>7.8599999999999994</v>
      </c>
      <c r="H36" s="3">
        <f t="shared" si="3"/>
        <v>8.73</v>
      </c>
      <c r="I36" s="3">
        <f t="shared" si="3"/>
        <v>6.6999999999999993</v>
      </c>
      <c r="J36" s="3">
        <f t="shared" si="3"/>
        <v>18.010000000000002</v>
      </c>
      <c r="K36" s="3">
        <f t="shared" si="3"/>
        <v>13.92</v>
      </c>
      <c r="L36" s="3">
        <f t="shared" si="3"/>
        <v>7.7299999999999995</v>
      </c>
      <c r="M36" s="3">
        <f t="shared" si="3"/>
        <v>11.68</v>
      </c>
      <c r="N36" s="3">
        <f t="shared" si="3"/>
        <v>16.38</v>
      </c>
      <c r="O36" s="3">
        <f t="shared" si="3"/>
        <v>9.2399999999999984</v>
      </c>
      <c r="P36" s="3">
        <f t="shared" si="3"/>
        <v>9.09</v>
      </c>
      <c r="Q36" s="3">
        <f t="shared" si="3"/>
        <v>7.19</v>
      </c>
      <c r="R36" s="3">
        <f t="shared" si="3"/>
        <v>12.809999999999999</v>
      </c>
      <c r="S36" s="3">
        <f t="shared" si="3"/>
        <v>15.509999999999998</v>
      </c>
      <c r="T36" s="3">
        <f t="shared" si="3"/>
        <v>6.35</v>
      </c>
      <c r="U36" s="3">
        <f t="shared" si="3"/>
        <v>12.020000000000001</v>
      </c>
      <c r="V36" s="3">
        <f t="shared" si="3"/>
        <v>9.7799999999999994</v>
      </c>
      <c r="W36" s="3">
        <f t="shared" si="3"/>
        <v>6.9099999999999993</v>
      </c>
      <c r="X36" s="3">
        <f t="shared" si="3"/>
        <v>9.9500000000000011</v>
      </c>
      <c r="Y36" s="3">
        <f t="shared" si="3"/>
        <v>7.7099999999999991</v>
      </c>
    </row>
    <row r="37" spans="1:25">
      <c r="A37" s="4"/>
      <c r="B37" s="3" t="s">
        <v>37</v>
      </c>
      <c r="C37" s="3" t="s">
        <v>37</v>
      </c>
      <c r="D37" s="3" t="s">
        <v>37</v>
      </c>
      <c r="E37" s="3" t="s">
        <v>37</v>
      </c>
      <c r="F37" s="3" t="s">
        <v>37</v>
      </c>
      <c r="G37" s="3" t="s">
        <v>37</v>
      </c>
      <c r="H37" s="3" t="s">
        <v>37</v>
      </c>
      <c r="I37" s="3" t="s">
        <v>37</v>
      </c>
      <c r="J37" s="3" t="s">
        <v>37</v>
      </c>
      <c r="K37" s="3" t="s">
        <v>37</v>
      </c>
      <c r="L37" s="3" t="s">
        <v>37</v>
      </c>
      <c r="M37" s="3" t="s">
        <v>37</v>
      </c>
      <c r="N37" s="3" t="s">
        <v>37</v>
      </c>
      <c r="O37" s="3" t="s">
        <v>37</v>
      </c>
      <c r="P37" s="3" t="s">
        <v>37</v>
      </c>
      <c r="Q37" s="3" t="s">
        <v>37</v>
      </c>
      <c r="R37" s="3" t="s">
        <v>37</v>
      </c>
      <c r="S37" s="3" t="s">
        <v>37</v>
      </c>
      <c r="T37" s="3" t="s">
        <v>37</v>
      </c>
      <c r="U37" s="3" t="s">
        <v>37</v>
      </c>
      <c r="V37" s="3" t="s">
        <v>37</v>
      </c>
      <c r="W37" s="3" t="s">
        <v>37</v>
      </c>
      <c r="X37" s="3" t="s">
        <v>37</v>
      </c>
      <c r="Y37" s="29" t="s">
        <v>37</v>
      </c>
    </row>
    <row r="38" spans="1:25">
      <c r="A38" s="4" t="s">
        <v>15</v>
      </c>
      <c r="B38" s="29">
        <f>SUM(B27,B36)</f>
        <v>16.439999999999998</v>
      </c>
      <c r="C38" s="29">
        <f t="shared" ref="C38:Y38" si="4">SUM(C27,C36)</f>
        <v>22.450000000000003</v>
      </c>
      <c r="D38" s="29">
        <f t="shared" si="4"/>
        <v>22.519999999999996</v>
      </c>
      <c r="E38" s="29">
        <f t="shared" si="4"/>
        <v>13.77</v>
      </c>
      <c r="F38" s="29">
        <f t="shared" si="4"/>
        <v>28.18</v>
      </c>
      <c r="G38" s="29">
        <f t="shared" si="4"/>
        <v>21</v>
      </c>
      <c r="H38" s="29">
        <f t="shared" si="4"/>
        <v>23.65</v>
      </c>
      <c r="I38" s="29">
        <f t="shared" si="4"/>
        <v>20.38</v>
      </c>
      <c r="J38" s="29">
        <f t="shared" si="4"/>
        <v>33.21</v>
      </c>
      <c r="K38" s="29">
        <f t="shared" si="4"/>
        <v>33.22</v>
      </c>
      <c r="L38" s="29">
        <f t="shared" si="4"/>
        <v>20.589999999999996</v>
      </c>
      <c r="M38" s="29">
        <f t="shared" si="4"/>
        <v>26.32</v>
      </c>
      <c r="N38" s="29">
        <f t="shared" si="4"/>
        <v>30.16</v>
      </c>
      <c r="O38" s="29">
        <f t="shared" si="4"/>
        <v>24.119999999999997</v>
      </c>
      <c r="P38" s="29">
        <f t="shared" si="4"/>
        <v>23.31</v>
      </c>
      <c r="Q38" s="29">
        <f t="shared" si="4"/>
        <v>21.450000000000003</v>
      </c>
      <c r="R38" s="29">
        <f t="shared" si="4"/>
        <v>27.67</v>
      </c>
      <c r="S38" s="29">
        <f t="shared" si="4"/>
        <v>30.999999999999996</v>
      </c>
      <c r="T38" s="29">
        <f t="shared" si="4"/>
        <v>20.43</v>
      </c>
      <c r="U38" s="29">
        <f t="shared" si="4"/>
        <v>28.990000000000002</v>
      </c>
      <c r="V38" s="29">
        <f t="shared" si="4"/>
        <v>24.65</v>
      </c>
      <c r="W38" s="29">
        <f t="shared" si="4"/>
        <v>20.68</v>
      </c>
      <c r="X38" s="29">
        <f t="shared" si="4"/>
        <v>24.25</v>
      </c>
      <c r="Y38" s="29">
        <f t="shared" si="4"/>
        <v>20.82</v>
      </c>
    </row>
    <row r="39" spans="1:25">
      <c r="A39" s="4"/>
      <c r="B39" s="3" t="s">
        <v>37</v>
      </c>
      <c r="C39" s="3" t="s">
        <v>37</v>
      </c>
      <c r="D39" s="3" t="s">
        <v>37</v>
      </c>
      <c r="E39" s="3" t="s">
        <v>37</v>
      </c>
      <c r="F39" s="3" t="s">
        <v>37</v>
      </c>
      <c r="G39" s="3" t="s">
        <v>37</v>
      </c>
      <c r="H39" s="3" t="s">
        <v>37</v>
      </c>
      <c r="I39" s="3" t="s">
        <v>37</v>
      </c>
      <c r="J39" s="3" t="s">
        <v>37</v>
      </c>
      <c r="K39" s="3" t="s">
        <v>37</v>
      </c>
      <c r="L39" s="3" t="s">
        <v>37</v>
      </c>
      <c r="M39" s="3" t="s">
        <v>37</v>
      </c>
      <c r="N39" s="3" t="s">
        <v>37</v>
      </c>
      <c r="O39" s="3" t="s">
        <v>37</v>
      </c>
      <c r="P39" s="3" t="s">
        <v>37</v>
      </c>
      <c r="Q39" s="3" t="s">
        <v>37</v>
      </c>
      <c r="R39" s="3" t="s">
        <v>37</v>
      </c>
      <c r="S39" s="3" t="s">
        <v>37</v>
      </c>
      <c r="T39" s="3" t="s">
        <v>37</v>
      </c>
      <c r="U39" s="3" t="s">
        <v>37</v>
      </c>
      <c r="V39" s="3" t="s">
        <v>37</v>
      </c>
      <c r="W39" s="3" t="s">
        <v>37</v>
      </c>
      <c r="X39" s="3" t="s">
        <v>37</v>
      </c>
      <c r="Y39" s="29" t="s">
        <v>37</v>
      </c>
    </row>
    <row r="40" spans="1:25">
      <c r="A40" s="4" t="s">
        <v>16</v>
      </c>
      <c r="B40" s="3">
        <f>B10-B38</f>
        <v>-0.2099999999999973</v>
      </c>
      <c r="C40" s="3">
        <f t="shared" ref="C40:Y40" si="5">C10-C38</f>
        <v>0.30000000000000071</v>
      </c>
      <c r="D40" s="3">
        <f t="shared" si="5"/>
        <v>-2.1799999999999962</v>
      </c>
      <c r="E40" s="3">
        <f t="shared" si="5"/>
        <v>3.0399999999999991</v>
      </c>
      <c r="F40" s="3">
        <f t="shared" si="5"/>
        <v>-9.759999999999998</v>
      </c>
      <c r="G40" s="3">
        <f t="shared" si="5"/>
        <v>-0.96000000000000085</v>
      </c>
      <c r="H40" s="3">
        <f t="shared" si="5"/>
        <v>-5.66</v>
      </c>
      <c r="I40" s="3">
        <f t="shared" si="5"/>
        <v>-1.769999999999996</v>
      </c>
      <c r="J40" s="3">
        <f t="shared" si="5"/>
        <v>-13.82</v>
      </c>
      <c r="K40" s="3">
        <f t="shared" si="5"/>
        <v>-12.07</v>
      </c>
      <c r="L40" s="3">
        <f t="shared" si="5"/>
        <v>-2.0999999999999979</v>
      </c>
      <c r="M40" s="3">
        <f t="shared" si="5"/>
        <v>-8.16</v>
      </c>
      <c r="N40" s="3">
        <f t="shared" si="5"/>
        <v>-11.66</v>
      </c>
      <c r="O40" s="3">
        <f t="shared" si="5"/>
        <v>-4.6999999999999957</v>
      </c>
      <c r="P40" s="3">
        <f t="shared" si="5"/>
        <v>-2.9699999999999989</v>
      </c>
      <c r="Q40" s="3">
        <f t="shared" si="5"/>
        <v>1.0299999999999976</v>
      </c>
      <c r="R40" s="3">
        <f t="shared" si="5"/>
        <v>-7.2800000000000011</v>
      </c>
      <c r="S40" s="3">
        <f t="shared" si="5"/>
        <v>-10.929999999999996</v>
      </c>
      <c r="T40" s="3">
        <f t="shared" si="5"/>
        <v>-2.879999999999999</v>
      </c>
      <c r="U40" s="3">
        <f t="shared" si="5"/>
        <v>-8.75</v>
      </c>
      <c r="V40" s="3">
        <f t="shared" si="5"/>
        <v>-4.1199999999999974</v>
      </c>
      <c r="W40" s="3">
        <f t="shared" si="5"/>
        <v>-2.3900000000000006</v>
      </c>
      <c r="X40" s="3">
        <f t="shared" si="5"/>
        <v>-6.0499999999999972</v>
      </c>
      <c r="Y40" s="3">
        <f t="shared" si="5"/>
        <v>-2.75</v>
      </c>
    </row>
    <row r="41" spans="1:25">
      <c r="A41" s="4" t="s">
        <v>17</v>
      </c>
      <c r="B41" s="3">
        <f>B10-B27</f>
        <v>4.6700000000000017</v>
      </c>
      <c r="C41" s="3">
        <f t="shared" ref="C41:Y41" si="6">C10-C27</f>
        <v>8.5000000000000018</v>
      </c>
      <c r="D41" s="3">
        <f t="shared" si="6"/>
        <v>7.6900000000000031</v>
      </c>
      <c r="E41" s="3">
        <f t="shared" si="6"/>
        <v>6.52</v>
      </c>
      <c r="F41" s="3">
        <f t="shared" si="6"/>
        <v>3.4900000000000038</v>
      </c>
      <c r="G41" s="3">
        <f t="shared" si="6"/>
        <v>6.9</v>
      </c>
      <c r="H41" s="3">
        <f t="shared" si="6"/>
        <v>3.0699999999999985</v>
      </c>
      <c r="I41" s="3">
        <f t="shared" si="6"/>
        <v>4.9300000000000033</v>
      </c>
      <c r="J41" s="3">
        <f t="shared" si="6"/>
        <v>4.1899999999999995</v>
      </c>
      <c r="K41" s="3">
        <f t="shared" si="6"/>
        <v>1.8500000000000014</v>
      </c>
      <c r="L41" s="3">
        <f t="shared" si="6"/>
        <v>5.6300000000000008</v>
      </c>
      <c r="M41" s="3">
        <f t="shared" si="6"/>
        <v>3.5200000000000014</v>
      </c>
      <c r="N41" s="3">
        <f t="shared" si="6"/>
        <v>4.7199999999999989</v>
      </c>
      <c r="O41" s="3">
        <f t="shared" si="6"/>
        <v>4.5400000000000027</v>
      </c>
      <c r="P41" s="3">
        <f t="shared" si="6"/>
        <v>6.120000000000001</v>
      </c>
      <c r="Q41" s="3">
        <f t="shared" si="6"/>
        <v>8.2199999999999989</v>
      </c>
      <c r="R41" s="3">
        <f t="shared" si="6"/>
        <v>5.5299999999999994</v>
      </c>
      <c r="S41" s="3">
        <f t="shared" si="6"/>
        <v>4.5800000000000018</v>
      </c>
      <c r="T41" s="3">
        <f t="shared" si="6"/>
        <v>3.4700000000000024</v>
      </c>
      <c r="U41" s="3">
        <f t="shared" si="6"/>
        <v>3.2699999999999996</v>
      </c>
      <c r="V41" s="3">
        <f t="shared" si="6"/>
        <v>5.6600000000000019</v>
      </c>
      <c r="W41" s="3">
        <f t="shared" si="6"/>
        <v>4.5199999999999996</v>
      </c>
      <c r="X41" s="3">
        <f t="shared" si="6"/>
        <v>3.9000000000000021</v>
      </c>
      <c r="Y41" s="3">
        <f t="shared" si="6"/>
        <v>4.9599999999999991</v>
      </c>
    </row>
    <row r="42" spans="1:25" ht="5.25" customHeight="1" thickBo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23"/>
      <c r="M42" s="7"/>
      <c r="N42" s="7"/>
      <c r="O42" s="31"/>
      <c r="P42" s="4"/>
      <c r="Q42" s="4"/>
      <c r="R42" s="23"/>
      <c r="S42" s="23"/>
      <c r="T42" s="23"/>
      <c r="U42" s="23"/>
      <c r="V42" s="23"/>
      <c r="W42" s="22"/>
      <c r="X42" s="23"/>
    </row>
    <row r="43" spans="1:25">
      <c r="A43" s="4" t="s">
        <v>18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4"/>
      <c r="M43" s="11"/>
      <c r="N43" s="11"/>
      <c r="O43" s="20"/>
      <c r="P43" s="19"/>
      <c r="Q43" s="19"/>
      <c r="R43" s="4"/>
      <c r="S43" s="4"/>
      <c r="T43" s="4"/>
      <c r="U43" s="4"/>
      <c r="V43" s="4"/>
      <c r="W43" s="21"/>
      <c r="X43" s="4"/>
      <c r="Y43" s="15"/>
    </row>
    <row r="44" spans="1:25">
      <c r="A44" s="4" t="s">
        <v>19</v>
      </c>
      <c r="B44" s="5">
        <v>999</v>
      </c>
      <c r="C44" s="5">
        <v>905</v>
      </c>
      <c r="D44" s="4">
        <v>188</v>
      </c>
      <c r="E44" s="5">
        <v>1098</v>
      </c>
      <c r="F44" s="4">
        <v>79</v>
      </c>
      <c r="G44" s="4">
        <v>135</v>
      </c>
      <c r="H44" s="4">
        <v>128</v>
      </c>
      <c r="I44" s="4">
        <v>194</v>
      </c>
      <c r="J44" s="4">
        <v>87</v>
      </c>
      <c r="K44" s="4">
        <v>91</v>
      </c>
      <c r="L44" s="4">
        <v>176</v>
      </c>
      <c r="M44" s="4">
        <v>88</v>
      </c>
      <c r="N44" s="4">
        <v>64</v>
      </c>
      <c r="O44" s="4">
        <v>132</v>
      </c>
      <c r="P44" s="4">
        <v>93</v>
      </c>
      <c r="Q44" s="4">
        <v>374</v>
      </c>
      <c r="R44" s="4">
        <v>73</v>
      </c>
      <c r="S44" s="4">
        <v>112</v>
      </c>
      <c r="T44" s="4">
        <v>367</v>
      </c>
      <c r="U44" s="4">
        <v>105</v>
      </c>
      <c r="V44" s="4">
        <v>107</v>
      </c>
      <c r="W44" s="4">
        <v>406</v>
      </c>
      <c r="X44" s="4">
        <v>115</v>
      </c>
      <c r="Y44" s="37">
        <v>175</v>
      </c>
    </row>
    <row r="45" spans="1:25">
      <c r="A45" s="4" t="s">
        <v>20</v>
      </c>
      <c r="B45" s="5">
        <v>22113</v>
      </c>
      <c r="C45" s="5">
        <v>18071</v>
      </c>
      <c r="D45" s="5">
        <v>15518</v>
      </c>
      <c r="E45" s="5">
        <v>22010</v>
      </c>
      <c r="F45" s="5">
        <v>17873</v>
      </c>
      <c r="G45" s="5">
        <v>19109</v>
      </c>
      <c r="H45" s="5">
        <v>21071</v>
      </c>
      <c r="I45" s="5">
        <v>21034</v>
      </c>
      <c r="J45" s="5">
        <v>14361</v>
      </c>
      <c r="K45" s="5">
        <v>17578</v>
      </c>
      <c r="L45" s="5">
        <v>22037</v>
      </c>
      <c r="M45" s="5">
        <v>20303</v>
      </c>
      <c r="N45" s="5">
        <v>14139</v>
      </c>
      <c r="O45" s="5">
        <v>19564</v>
      </c>
      <c r="P45" s="5">
        <v>20967</v>
      </c>
      <c r="Q45" s="5">
        <v>19032</v>
      </c>
      <c r="R45" s="5">
        <v>19701</v>
      </c>
      <c r="S45" s="5">
        <v>14363</v>
      </c>
      <c r="T45" s="5">
        <v>16644</v>
      </c>
      <c r="U45" s="5">
        <v>17440</v>
      </c>
      <c r="V45" s="5">
        <v>20176</v>
      </c>
      <c r="W45" s="5">
        <v>20234</v>
      </c>
      <c r="X45" s="5">
        <v>20072</v>
      </c>
      <c r="Y45" s="38">
        <v>20620</v>
      </c>
    </row>
    <row r="46" spans="1:25">
      <c r="A46" s="4" t="s">
        <v>21</v>
      </c>
      <c r="B46" s="3">
        <v>17.2</v>
      </c>
      <c r="C46" s="3">
        <v>17.100000000000001</v>
      </c>
      <c r="D46" s="3">
        <v>2.86</v>
      </c>
      <c r="E46" s="3">
        <v>23.2</v>
      </c>
      <c r="F46" s="3">
        <v>0</v>
      </c>
      <c r="G46" s="3">
        <v>5.62</v>
      </c>
      <c r="H46" s="3">
        <v>5.86</v>
      </c>
      <c r="I46" s="3">
        <v>16.100000000000001</v>
      </c>
      <c r="J46" s="3">
        <v>2.89</v>
      </c>
      <c r="K46" s="3">
        <v>0</v>
      </c>
      <c r="L46" s="3">
        <v>13.5</v>
      </c>
      <c r="M46" s="3">
        <v>8.17</v>
      </c>
      <c r="N46" s="3">
        <v>0</v>
      </c>
      <c r="O46" s="3">
        <v>11.4</v>
      </c>
      <c r="P46" s="3">
        <v>6.69</v>
      </c>
      <c r="Q46" s="3">
        <v>6.36</v>
      </c>
      <c r="R46" s="3">
        <v>7.78</v>
      </c>
      <c r="S46" s="3">
        <v>2.78</v>
      </c>
      <c r="T46" s="3">
        <v>9.2799999999999994</v>
      </c>
      <c r="U46" s="3">
        <v>3.19</v>
      </c>
      <c r="V46" s="3">
        <v>9.91</v>
      </c>
      <c r="W46" s="3">
        <v>20.21</v>
      </c>
      <c r="X46" s="3">
        <v>10.9</v>
      </c>
      <c r="Y46" s="39">
        <v>9.42</v>
      </c>
    </row>
    <row r="47" spans="1:25">
      <c r="A47" s="32" t="s">
        <v>69</v>
      </c>
      <c r="B47" s="3">
        <v>5.01</v>
      </c>
      <c r="C47" s="3">
        <v>0</v>
      </c>
      <c r="D47" s="3">
        <v>0</v>
      </c>
      <c r="E47" s="3">
        <v>0</v>
      </c>
      <c r="F47" s="3">
        <v>3.26</v>
      </c>
      <c r="G47" s="3">
        <v>0</v>
      </c>
      <c r="H47" s="3">
        <v>13.27</v>
      </c>
      <c r="I47" s="3">
        <v>30.95</v>
      </c>
      <c r="J47" s="3">
        <v>1.52</v>
      </c>
      <c r="K47" s="3">
        <v>0</v>
      </c>
      <c r="L47" s="3">
        <v>0</v>
      </c>
      <c r="M47" s="3">
        <v>18.62</v>
      </c>
      <c r="N47" s="3">
        <v>0.57999999999999996</v>
      </c>
      <c r="O47" s="3">
        <v>13.41</v>
      </c>
      <c r="P47" s="3">
        <v>1.0900000000000001</v>
      </c>
      <c r="Q47" s="3">
        <v>0</v>
      </c>
      <c r="R47" s="3">
        <v>20.36</v>
      </c>
      <c r="S47" s="3">
        <v>0</v>
      </c>
      <c r="T47" s="3">
        <v>1.08</v>
      </c>
      <c r="U47" s="3">
        <v>0.86</v>
      </c>
      <c r="V47" s="3">
        <v>0</v>
      </c>
      <c r="W47" s="3">
        <v>0</v>
      </c>
      <c r="X47" s="3">
        <v>21.5</v>
      </c>
      <c r="Y47" s="39">
        <v>8.7799999999999994</v>
      </c>
    </row>
    <row r="48" spans="1:25">
      <c r="A48" s="4" t="s">
        <v>34</v>
      </c>
      <c r="B48" s="3">
        <v>1.31</v>
      </c>
      <c r="C48" s="3">
        <v>0</v>
      </c>
      <c r="D48" s="3">
        <v>0</v>
      </c>
      <c r="E48" s="3">
        <v>2.08</v>
      </c>
      <c r="F48" s="3">
        <v>1.47</v>
      </c>
      <c r="G48" s="3">
        <v>2.97</v>
      </c>
      <c r="H48" s="3">
        <v>2.73</v>
      </c>
      <c r="I48" s="3">
        <v>0</v>
      </c>
      <c r="J48" s="3">
        <v>2.92</v>
      </c>
      <c r="K48" s="3">
        <v>8.51</v>
      </c>
      <c r="L48" s="3">
        <v>0.4</v>
      </c>
      <c r="M48" s="3">
        <v>3.02</v>
      </c>
      <c r="N48" s="3">
        <v>1</v>
      </c>
      <c r="O48" s="3">
        <v>4.3</v>
      </c>
      <c r="P48" s="2">
        <v>3.81</v>
      </c>
      <c r="Q48" s="2">
        <v>27.25</v>
      </c>
      <c r="R48" s="2">
        <v>2.84</v>
      </c>
      <c r="S48" s="3">
        <v>0</v>
      </c>
      <c r="T48" s="3">
        <v>0.54</v>
      </c>
      <c r="U48" s="3">
        <v>8.6300000000000008</v>
      </c>
      <c r="V48" s="3">
        <v>1.01</v>
      </c>
      <c r="W48" s="3">
        <v>6.41</v>
      </c>
      <c r="X48" s="3">
        <v>3.93</v>
      </c>
      <c r="Y48" s="40">
        <v>2.84</v>
      </c>
    </row>
    <row r="49" spans="1:25" ht="5.2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2"/>
      <c r="Y49" s="24"/>
    </row>
    <row r="50" spans="1:25" ht="5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36"/>
      <c r="P50" s="15"/>
      <c r="Q50" s="15"/>
      <c r="R50" s="15"/>
      <c r="S50" s="15"/>
      <c r="T50" s="15"/>
      <c r="U50" s="15"/>
      <c r="V50" s="15"/>
      <c r="W50" s="15"/>
      <c r="X50" s="15"/>
    </row>
    <row r="51" spans="1:25" ht="15" customHeight="1">
      <c r="A51" s="34" t="s">
        <v>73</v>
      </c>
      <c r="B51" s="35"/>
      <c r="D51" s="35"/>
      <c r="E51" s="35"/>
      <c r="F51" s="35"/>
      <c r="H51" s="35"/>
    </row>
    <row r="52" spans="1:25" ht="14.25" customHeight="1">
      <c r="A52" s="4" t="s">
        <v>58</v>
      </c>
      <c r="B52" s="10"/>
      <c r="C52" s="11"/>
      <c r="D52" s="11"/>
      <c r="E52" s="11"/>
      <c r="F52" s="11"/>
      <c r="G52" s="12"/>
      <c r="H52" s="12"/>
      <c r="I52" s="12"/>
      <c r="J52" s="12"/>
      <c r="K52" s="12"/>
      <c r="L52" s="12"/>
      <c r="M52" s="12"/>
      <c r="N52" s="12"/>
      <c r="O52" s="12"/>
    </row>
    <row r="53" spans="1:25" ht="14.25" customHeight="1">
      <c r="A53" s="13" t="s">
        <v>22</v>
      </c>
      <c r="B53" s="10"/>
      <c r="C53" s="11"/>
      <c r="D53" s="11"/>
      <c r="E53" s="11"/>
      <c r="F53" s="11"/>
      <c r="G53" s="12"/>
      <c r="H53" s="12"/>
      <c r="I53" s="12"/>
      <c r="J53" s="12"/>
      <c r="K53" s="12"/>
      <c r="L53" s="12"/>
      <c r="M53" s="12"/>
      <c r="N53" s="12"/>
      <c r="O53" s="12"/>
    </row>
    <row r="54" spans="1:25">
      <c r="A54" s="6" t="s">
        <v>59</v>
      </c>
      <c r="B54" s="10"/>
      <c r="C54" s="9"/>
      <c r="D54" s="9"/>
      <c r="E54" s="9"/>
      <c r="F54" s="9"/>
      <c r="G54" s="11"/>
      <c r="H54" s="11"/>
      <c r="I54" s="11"/>
      <c r="J54" s="14"/>
      <c r="K54" s="14"/>
      <c r="L54" s="14"/>
      <c r="M54" s="9"/>
      <c r="N54" s="9"/>
      <c r="O54" s="9"/>
    </row>
    <row r="55" spans="1:25">
      <c r="A55" s="30" t="s">
        <v>67</v>
      </c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</sheetData>
  <pageMargins left="0.7" right="0.7" top="0.75" bottom="0.75" header="0.3" footer="0.3"/>
  <pageSetup scale="62" fitToWidth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showGridLines="0" workbookViewId="0"/>
  </sheetViews>
  <sheetFormatPr defaultRowHeight="15.75"/>
  <cols>
    <col min="1" max="1" width="42.77734375" customWidth="1"/>
    <col min="2" max="24" width="8.77734375" customWidth="1"/>
  </cols>
  <sheetData>
    <row r="1" spans="1:25">
      <c r="A1" s="41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5" ht="2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2"/>
    </row>
    <row r="3" spans="1:25">
      <c r="A3" s="4"/>
      <c r="B3" s="16"/>
      <c r="C3" s="17"/>
      <c r="D3" s="16"/>
      <c r="E3" s="17"/>
      <c r="F3" s="16"/>
      <c r="G3" s="17"/>
      <c r="H3" s="16"/>
      <c r="I3" s="16"/>
      <c r="J3" s="17"/>
      <c r="K3" s="16"/>
      <c r="L3" s="17"/>
      <c r="M3" s="16"/>
      <c r="N3" s="17"/>
      <c r="O3" s="27" t="s">
        <v>48</v>
      </c>
      <c r="P3" s="18"/>
      <c r="Q3" s="18"/>
      <c r="R3" s="18"/>
      <c r="S3" s="18"/>
      <c r="T3" s="18"/>
      <c r="U3" s="18"/>
      <c r="V3" s="18"/>
      <c r="W3" s="18"/>
      <c r="X3" s="18"/>
      <c r="Y3" s="27" t="s">
        <v>60</v>
      </c>
    </row>
    <row r="4" spans="1:25" ht="16.5" thickBot="1">
      <c r="A4" s="8" t="s">
        <v>0</v>
      </c>
      <c r="B4" s="8" t="s">
        <v>35</v>
      </c>
      <c r="C4" s="8" t="s">
        <v>38</v>
      </c>
      <c r="D4" s="8" t="s">
        <v>61</v>
      </c>
      <c r="E4" s="8" t="s">
        <v>39</v>
      </c>
      <c r="F4" s="8" t="s">
        <v>40</v>
      </c>
      <c r="G4" s="8" t="s">
        <v>41</v>
      </c>
      <c r="H4" s="8" t="s">
        <v>42</v>
      </c>
      <c r="I4" s="33" t="s">
        <v>68</v>
      </c>
      <c r="J4" s="8" t="s">
        <v>43</v>
      </c>
      <c r="K4" s="8" t="s">
        <v>44</v>
      </c>
      <c r="L4" s="8" t="s">
        <v>45</v>
      </c>
      <c r="M4" s="8" t="s">
        <v>46</v>
      </c>
      <c r="N4" s="8" t="s">
        <v>47</v>
      </c>
      <c r="O4" s="28" t="s">
        <v>49</v>
      </c>
      <c r="P4" s="28" t="s">
        <v>50</v>
      </c>
      <c r="Q4" s="28" t="s">
        <v>51</v>
      </c>
      <c r="R4" s="28" t="s">
        <v>52</v>
      </c>
      <c r="S4" s="28" t="s">
        <v>53</v>
      </c>
      <c r="T4" s="28" t="s">
        <v>54</v>
      </c>
      <c r="U4" s="28" t="s">
        <v>55</v>
      </c>
      <c r="V4" s="28" t="s">
        <v>56</v>
      </c>
      <c r="W4" s="28" t="s">
        <v>62</v>
      </c>
      <c r="X4" s="28" t="s">
        <v>57</v>
      </c>
      <c r="Y4" s="28" t="s">
        <v>66</v>
      </c>
    </row>
    <row r="5" spans="1:25">
      <c r="A5" s="20"/>
      <c r="B5" s="20"/>
      <c r="C5" s="20"/>
      <c r="D5" s="20"/>
      <c r="E5" s="20"/>
      <c r="F5" s="20"/>
      <c r="G5" s="20"/>
      <c r="H5" s="15"/>
      <c r="I5" s="15"/>
      <c r="J5" s="25"/>
      <c r="K5" s="20"/>
      <c r="L5" s="20"/>
      <c r="M5" s="42" t="s">
        <v>72</v>
      </c>
      <c r="N5" s="26"/>
      <c r="O5" s="20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>
      <c r="A6" s="4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"/>
      <c r="Q6" s="1"/>
    </row>
    <row r="7" spans="1:25">
      <c r="A7" s="4" t="s">
        <v>36</v>
      </c>
      <c r="B7" s="3">
        <v>17.739999999999998</v>
      </c>
      <c r="C7" s="3">
        <v>23.84</v>
      </c>
      <c r="D7" s="3">
        <v>18.73</v>
      </c>
      <c r="E7" s="3">
        <v>18.43</v>
      </c>
      <c r="F7" s="3">
        <v>19.46</v>
      </c>
      <c r="G7" s="3">
        <v>21.32</v>
      </c>
      <c r="H7" s="3">
        <v>19.28</v>
      </c>
      <c r="I7" s="3">
        <v>20.239999999999998</v>
      </c>
      <c r="J7" s="3">
        <v>17.170000000000002</v>
      </c>
      <c r="K7" s="3">
        <v>23.44</v>
      </c>
      <c r="L7" s="3">
        <v>20.53</v>
      </c>
      <c r="M7" s="3">
        <v>19.760000000000002</v>
      </c>
      <c r="N7" s="3">
        <v>19.61</v>
      </c>
      <c r="O7" s="3">
        <v>21.39</v>
      </c>
      <c r="P7" s="3">
        <v>21.83</v>
      </c>
      <c r="Q7" s="3">
        <v>24.42</v>
      </c>
      <c r="R7" s="3">
        <v>22.17</v>
      </c>
      <c r="S7" s="3">
        <v>18.41</v>
      </c>
      <c r="T7" s="3">
        <v>19</v>
      </c>
      <c r="U7" s="3">
        <v>22.42</v>
      </c>
      <c r="V7" s="3">
        <v>21.99</v>
      </c>
      <c r="W7" s="3">
        <v>20.64</v>
      </c>
      <c r="X7" s="3">
        <v>20.14</v>
      </c>
      <c r="Y7" s="29">
        <v>19.670000000000002</v>
      </c>
    </row>
    <row r="8" spans="1:25">
      <c r="A8" s="4" t="s">
        <v>2</v>
      </c>
      <c r="B8" s="3">
        <v>1.46</v>
      </c>
      <c r="C8" s="3">
        <v>1.76</v>
      </c>
      <c r="D8" s="3">
        <v>1.1299999999999999</v>
      </c>
      <c r="E8" s="3">
        <v>1.19</v>
      </c>
      <c r="F8" s="3">
        <v>1.46</v>
      </c>
      <c r="G8" s="3">
        <v>1.77</v>
      </c>
      <c r="H8" s="3">
        <v>1.87</v>
      </c>
      <c r="I8" s="3">
        <v>1.57</v>
      </c>
      <c r="J8" s="3">
        <v>1.69</v>
      </c>
      <c r="K8" s="3">
        <v>1.18</v>
      </c>
      <c r="L8" s="3">
        <v>1.1599999999999999</v>
      </c>
      <c r="M8" s="3">
        <v>1.74</v>
      </c>
      <c r="N8" s="3">
        <v>1.77</v>
      </c>
      <c r="O8" s="3">
        <v>0.96</v>
      </c>
      <c r="P8" s="3">
        <v>1.88</v>
      </c>
      <c r="Q8" s="3">
        <v>1.63</v>
      </c>
      <c r="R8" s="3">
        <v>1.26</v>
      </c>
      <c r="S8" s="3">
        <v>1.22</v>
      </c>
      <c r="T8" s="3">
        <v>1.45</v>
      </c>
      <c r="U8" s="3">
        <v>1.0900000000000001</v>
      </c>
      <c r="V8" s="3">
        <v>1.43</v>
      </c>
      <c r="W8" s="3">
        <v>1.04</v>
      </c>
      <c r="X8" s="3">
        <v>1.39</v>
      </c>
      <c r="Y8" s="29">
        <v>1.38</v>
      </c>
    </row>
    <row r="9" spans="1:25">
      <c r="A9" s="4" t="s">
        <v>63</v>
      </c>
      <c r="B9" s="3">
        <v>0.94</v>
      </c>
      <c r="C9" s="3">
        <v>1.2</v>
      </c>
      <c r="D9" s="3">
        <v>1.21</v>
      </c>
      <c r="E9" s="3">
        <v>0.85</v>
      </c>
      <c r="F9" s="3">
        <v>1.54</v>
      </c>
      <c r="G9" s="3">
        <v>1.06</v>
      </c>
      <c r="H9" s="3">
        <v>0.74</v>
      </c>
      <c r="I9" s="3">
        <v>0.62</v>
      </c>
      <c r="J9" s="3">
        <v>1.1100000000000001</v>
      </c>
      <c r="K9" s="3">
        <v>0.97</v>
      </c>
      <c r="L9" s="3">
        <v>0.83</v>
      </c>
      <c r="M9" s="3">
        <v>1.05</v>
      </c>
      <c r="N9" s="3">
        <v>1.43</v>
      </c>
      <c r="O9" s="3">
        <v>1.2</v>
      </c>
      <c r="P9" s="3">
        <v>0.77</v>
      </c>
      <c r="Q9" s="3">
        <v>1.29</v>
      </c>
      <c r="R9" s="3">
        <v>1.23</v>
      </c>
      <c r="S9" s="3">
        <v>1.19</v>
      </c>
      <c r="T9" s="3">
        <v>0.94</v>
      </c>
      <c r="U9" s="3">
        <v>0.95</v>
      </c>
      <c r="V9" s="3">
        <v>1.01</v>
      </c>
      <c r="W9" s="3">
        <v>1.37</v>
      </c>
      <c r="X9" s="3">
        <v>0.87</v>
      </c>
      <c r="Y9" s="29">
        <v>0.96</v>
      </c>
    </row>
    <row r="10" spans="1:25">
      <c r="A10" s="4" t="s">
        <v>3</v>
      </c>
      <c r="B10" s="3">
        <f>SUM(B7:B9)</f>
        <v>20.14</v>
      </c>
      <c r="C10" s="3">
        <f t="shared" ref="C10:Y10" si="0">SUM(C7:C9)</f>
        <v>26.8</v>
      </c>
      <c r="D10" s="3">
        <f t="shared" si="0"/>
        <v>21.07</v>
      </c>
      <c r="E10" s="3">
        <f t="shared" si="0"/>
        <v>20.470000000000002</v>
      </c>
      <c r="F10" s="3">
        <f t="shared" si="0"/>
        <v>22.46</v>
      </c>
      <c r="G10" s="3">
        <f t="shared" si="0"/>
        <v>24.15</v>
      </c>
      <c r="H10" s="3">
        <f t="shared" si="0"/>
        <v>21.89</v>
      </c>
      <c r="I10" s="3">
        <f t="shared" si="0"/>
        <v>22.43</v>
      </c>
      <c r="J10" s="3">
        <f t="shared" si="0"/>
        <v>19.970000000000002</v>
      </c>
      <c r="K10" s="3">
        <f t="shared" si="0"/>
        <v>25.59</v>
      </c>
      <c r="L10" s="3">
        <f t="shared" si="0"/>
        <v>22.52</v>
      </c>
      <c r="M10" s="3">
        <f t="shared" si="0"/>
        <v>22.55</v>
      </c>
      <c r="N10" s="3">
        <f t="shared" si="0"/>
        <v>22.81</v>
      </c>
      <c r="O10" s="3">
        <f t="shared" si="0"/>
        <v>23.55</v>
      </c>
      <c r="P10" s="3">
        <f t="shared" si="0"/>
        <v>24.479999999999997</v>
      </c>
      <c r="Q10" s="3">
        <f t="shared" si="0"/>
        <v>27.34</v>
      </c>
      <c r="R10" s="3">
        <f t="shared" si="0"/>
        <v>24.660000000000004</v>
      </c>
      <c r="S10" s="3">
        <f t="shared" si="0"/>
        <v>20.82</v>
      </c>
      <c r="T10" s="3">
        <f t="shared" si="0"/>
        <v>21.39</v>
      </c>
      <c r="U10" s="3">
        <f t="shared" si="0"/>
        <v>24.46</v>
      </c>
      <c r="V10" s="3">
        <f t="shared" si="0"/>
        <v>24.43</v>
      </c>
      <c r="W10" s="3">
        <f t="shared" si="0"/>
        <v>23.05</v>
      </c>
      <c r="X10" s="3">
        <f t="shared" si="0"/>
        <v>22.400000000000002</v>
      </c>
      <c r="Y10" s="3">
        <f t="shared" si="0"/>
        <v>22.01</v>
      </c>
    </row>
    <row r="11" spans="1:2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29"/>
    </row>
    <row r="12" spans="1:25">
      <c r="A12" s="4" t="s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29"/>
    </row>
    <row r="13" spans="1:25">
      <c r="A13" s="4" t="s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9"/>
    </row>
    <row r="14" spans="1:25">
      <c r="A14" s="4" t="s">
        <v>23</v>
      </c>
      <c r="B14" s="3">
        <v>9.1300000000000008</v>
      </c>
      <c r="C14" s="3">
        <v>11.12</v>
      </c>
      <c r="D14" s="3">
        <v>8.4600000000000009</v>
      </c>
      <c r="E14" s="3">
        <v>7.96</v>
      </c>
      <c r="F14" s="3">
        <v>6.29</v>
      </c>
      <c r="G14" s="3">
        <v>9.08</v>
      </c>
      <c r="H14" s="3">
        <v>7.95</v>
      </c>
      <c r="I14" s="3">
        <v>7.1</v>
      </c>
      <c r="J14" s="3">
        <v>6.3</v>
      </c>
      <c r="K14" s="3">
        <v>11.07</v>
      </c>
      <c r="L14" s="3">
        <v>8.2899999999999991</v>
      </c>
      <c r="M14" s="3">
        <v>6.28</v>
      </c>
      <c r="N14" s="3">
        <v>9.5299999999999994</v>
      </c>
      <c r="O14" s="3">
        <v>7.56</v>
      </c>
      <c r="P14" s="3">
        <v>8.4600000000000009</v>
      </c>
      <c r="Q14" s="3">
        <v>11.93</v>
      </c>
      <c r="R14" s="3">
        <v>7.51</v>
      </c>
      <c r="S14" s="3">
        <v>9.1199999999999992</v>
      </c>
      <c r="T14" s="3">
        <v>8.6999999999999993</v>
      </c>
      <c r="U14" s="3">
        <v>8.73</v>
      </c>
      <c r="V14" s="3">
        <v>7.83</v>
      </c>
      <c r="W14" s="3">
        <v>10.02</v>
      </c>
      <c r="X14" s="3">
        <v>5.64</v>
      </c>
      <c r="Y14" s="29">
        <v>8.08</v>
      </c>
    </row>
    <row r="15" spans="1:25">
      <c r="A15" s="4" t="s">
        <v>24</v>
      </c>
      <c r="B15" s="3">
        <v>3.95</v>
      </c>
      <c r="C15" s="3">
        <v>2.39</v>
      </c>
      <c r="D15" s="3">
        <v>1.87</v>
      </c>
      <c r="E15" s="3">
        <v>2.48</v>
      </c>
      <c r="F15" s="3">
        <v>7.26</v>
      </c>
      <c r="G15" s="3">
        <v>4.12</v>
      </c>
      <c r="H15" s="3">
        <v>6.8</v>
      </c>
      <c r="I15" s="3">
        <v>5.2</v>
      </c>
      <c r="J15" s="3">
        <v>7.69</v>
      </c>
      <c r="K15" s="3">
        <v>5.98</v>
      </c>
      <c r="L15" s="3">
        <v>4.41</v>
      </c>
      <c r="M15" s="3">
        <v>7.68</v>
      </c>
      <c r="N15" s="3">
        <v>4.28</v>
      </c>
      <c r="O15" s="3">
        <v>5.72</v>
      </c>
      <c r="P15" s="3">
        <v>5.93</v>
      </c>
      <c r="Q15" s="3">
        <v>2.66</v>
      </c>
      <c r="R15" s="3">
        <v>6.39</v>
      </c>
      <c r="S15" s="3">
        <v>4.96</v>
      </c>
      <c r="T15" s="3">
        <v>4.38</v>
      </c>
      <c r="U15" s="3">
        <v>6.49</v>
      </c>
      <c r="V15" s="3">
        <v>5.86</v>
      </c>
      <c r="W15" s="3">
        <v>3.62</v>
      </c>
      <c r="X15" s="3">
        <v>7.44</v>
      </c>
      <c r="Y15" s="29">
        <v>4.82</v>
      </c>
    </row>
    <row r="16" spans="1:25">
      <c r="A16" s="4" t="s">
        <v>25</v>
      </c>
      <c r="B16" s="3">
        <v>0.03</v>
      </c>
      <c r="C16" s="3">
        <v>0.06</v>
      </c>
      <c r="D16" s="3">
        <v>0.27</v>
      </c>
      <c r="E16" s="3">
        <v>0.04</v>
      </c>
      <c r="F16" s="3">
        <v>0.08</v>
      </c>
      <c r="G16" s="3">
        <v>0.05</v>
      </c>
      <c r="H16" s="3">
        <v>0.12</v>
      </c>
      <c r="I16" s="3">
        <v>0.14000000000000001</v>
      </c>
      <c r="J16" s="3">
        <v>0.42</v>
      </c>
      <c r="K16" s="3">
        <v>0.13</v>
      </c>
      <c r="L16" s="3">
        <v>0.02</v>
      </c>
      <c r="M16" s="3">
        <v>0.09</v>
      </c>
      <c r="N16" s="3">
        <v>0.6</v>
      </c>
      <c r="O16" s="3">
        <v>0.17</v>
      </c>
      <c r="P16" s="3">
        <v>0.11</v>
      </c>
      <c r="Q16" s="3">
        <v>0.23</v>
      </c>
      <c r="R16" s="3">
        <v>0.15</v>
      </c>
      <c r="S16" s="3">
        <v>0.26</v>
      </c>
      <c r="T16" s="3">
        <v>0.34</v>
      </c>
      <c r="U16" s="3">
        <v>0.21</v>
      </c>
      <c r="V16" s="3">
        <v>0.18</v>
      </c>
      <c r="W16" s="3">
        <v>0.09</v>
      </c>
      <c r="X16" s="3">
        <v>0.1</v>
      </c>
      <c r="Y16" s="29">
        <v>0.09</v>
      </c>
    </row>
    <row r="17" spans="1:25">
      <c r="A17" s="4" t="s">
        <v>6</v>
      </c>
      <c r="B17" s="3">
        <f>SUM(B14:B16)</f>
        <v>13.110000000000001</v>
      </c>
      <c r="C17" s="3">
        <f t="shared" ref="C17:Y17" si="1">SUM(C14:C16)</f>
        <v>13.57</v>
      </c>
      <c r="D17" s="3">
        <f t="shared" si="1"/>
        <v>10.600000000000001</v>
      </c>
      <c r="E17" s="3">
        <f t="shared" si="1"/>
        <v>10.479999999999999</v>
      </c>
      <c r="F17" s="3">
        <f t="shared" si="1"/>
        <v>13.63</v>
      </c>
      <c r="G17" s="3">
        <f t="shared" si="1"/>
        <v>13.25</v>
      </c>
      <c r="H17" s="3">
        <f t="shared" si="1"/>
        <v>14.87</v>
      </c>
      <c r="I17" s="3">
        <f t="shared" si="1"/>
        <v>12.440000000000001</v>
      </c>
      <c r="J17" s="3">
        <f t="shared" si="1"/>
        <v>14.41</v>
      </c>
      <c r="K17" s="3">
        <f t="shared" si="1"/>
        <v>17.18</v>
      </c>
      <c r="L17" s="3">
        <f t="shared" si="1"/>
        <v>12.719999999999999</v>
      </c>
      <c r="M17" s="3">
        <f t="shared" si="1"/>
        <v>14.05</v>
      </c>
      <c r="N17" s="3">
        <f t="shared" si="1"/>
        <v>14.409999999999998</v>
      </c>
      <c r="O17" s="3">
        <f t="shared" si="1"/>
        <v>13.45</v>
      </c>
      <c r="P17" s="3">
        <f t="shared" si="1"/>
        <v>14.5</v>
      </c>
      <c r="Q17" s="3">
        <f t="shared" si="1"/>
        <v>14.82</v>
      </c>
      <c r="R17" s="3">
        <f t="shared" si="1"/>
        <v>14.049999999999999</v>
      </c>
      <c r="S17" s="3">
        <f t="shared" si="1"/>
        <v>14.339999999999998</v>
      </c>
      <c r="T17" s="3">
        <f t="shared" si="1"/>
        <v>13.419999999999998</v>
      </c>
      <c r="U17" s="3">
        <f t="shared" si="1"/>
        <v>15.430000000000001</v>
      </c>
      <c r="V17" s="3">
        <f t="shared" si="1"/>
        <v>13.870000000000001</v>
      </c>
      <c r="W17" s="3">
        <f t="shared" si="1"/>
        <v>13.73</v>
      </c>
      <c r="X17" s="3">
        <f t="shared" si="1"/>
        <v>13.18</v>
      </c>
      <c r="Y17" s="3">
        <f t="shared" si="1"/>
        <v>12.99</v>
      </c>
    </row>
    <row r="18" spans="1:25">
      <c r="A18" s="4" t="s">
        <v>26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9"/>
    </row>
    <row r="19" spans="1:25">
      <c r="A19" s="4" t="s">
        <v>27</v>
      </c>
      <c r="B19" s="3">
        <v>0.57999999999999996</v>
      </c>
      <c r="C19" s="3">
        <v>0.57999999999999996</v>
      </c>
      <c r="D19" s="3">
        <v>0.6</v>
      </c>
      <c r="E19" s="3">
        <v>0.56000000000000005</v>
      </c>
      <c r="F19" s="3">
        <v>0.97</v>
      </c>
      <c r="G19" s="3">
        <v>1.01</v>
      </c>
      <c r="H19" s="3">
        <v>0.91</v>
      </c>
      <c r="I19" s="3">
        <v>1.42</v>
      </c>
      <c r="J19" s="3">
        <v>0.69</v>
      </c>
      <c r="K19" s="3">
        <v>1.06</v>
      </c>
      <c r="L19" s="3">
        <v>0.73</v>
      </c>
      <c r="M19" s="3">
        <v>0.85</v>
      </c>
      <c r="N19" s="3">
        <v>0.68</v>
      </c>
      <c r="O19" s="3">
        <v>1.1000000000000001</v>
      </c>
      <c r="P19" s="3">
        <v>0.8</v>
      </c>
      <c r="Q19" s="3">
        <v>0.85</v>
      </c>
      <c r="R19" s="3">
        <v>1.01</v>
      </c>
      <c r="S19" s="3">
        <v>0.79</v>
      </c>
      <c r="T19" s="3">
        <v>0.48</v>
      </c>
      <c r="U19" s="3">
        <v>0.77</v>
      </c>
      <c r="V19" s="3">
        <v>0.93</v>
      </c>
      <c r="W19" s="3">
        <v>0.83</v>
      </c>
      <c r="X19" s="3">
        <v>0.98</v>
      </c>
      <c r="Y19" s="29">
        <v>0.77</v>
      </c>
    </row>
    <row r="20" spans="1:25">
      <c r="A20" s="4" t="s">
        <v>28</v>
      </c>
      <c r="B20" s="3">
        <v>0.08</v>
      </c>
      <c r="C20" s="3">
        <v>0.01</v>
      </c>
      <c r="D20" s="3">
        <v>0.02</v>
      </c>
      <c r="E20" s="3">
        <v>0.24</v>
      </c>
      <c r="F20" s="3">
        <v>0.32</v>
      </c>
      <c r="G20" s="3">
        <v>0.27</v>
      </c>
      <c r="H20" s="3">
        <v>0.43</v>
      </c>
      <c r="I20" s="3">
        <v>0.14000000000000001</v>
      </c>
      <c r="J20" s="3">
        <v>0.24</v>
      </c>
      <c r="K20" s="3">
        <v>0.88</v>
      </c>
      <c r="L20" s="3">
        <v>0.28999999999999998</v>
      </c>
      <c r="M20" s="3">
        <v>0.41</v>
      </c>
      <c r="N20" s="3">
        <v>0.1</v>
      </c>
      <c r="O20" s="3">
        <v>0.42</v>
      </c>
      <c r="P20" s="3">
        <v>0.49</v>
      </c>
      <c r="Q20" s="3">
        <v>0.21</v>
      </c>
      <c r="R20" s="3">
        <v>0.41</v>
      </c>
      <c r="S20" s="3">
        <v>0.09</v>
      </c>
      <c r="T20" s="3">
        <v>0.04</v>
      </c>
      <c r="U20" s="3">
        <v>0.45</v>
      </c>
      <c r="V20" s="3">
        <v>0.26</v>
      </c>
      <c r="W20" s="3">
        <v>0.24</v>
      </c>
      <c r="X20" s="3">
        <v>0.32</v>
      </c>
      <c r="Y20" s="29">
        <v>0.23</v>
      </c>
    </row>
    <row r="21" spans="1:25">
      <c r="A21" s="4" t="s">
        <v>29</v>
      </c>
      <c r="B21" s="3">
        <v>0.28000000000000003</v>
      </c>
      <c r="C21" s="3">
        <v>0.15</v>
      </c>
      <c r="D21" s="3">
        <v>0.2</v>
      </c>
      <c r="E21" s="3">
        <v>0.26</v>
      </c>
      <c r="F21" s="3">
        <v>0.19</v>
      </c>
      <c r="G21" s="3">
        <v>0.15</v>
      </c>
      <c r="H21" s="3">
        <v>0.15</v>
      </c>
      <c r="I21" s="3">
        <v>0.22</v>
      </c>
      <c r="J21" s="3">
        <v>0.31</v>
      </c>
      <c r="K21" s="3">
        <v>0.3</v>
      </c>
      <c r="L21" s="3">
        <v>0.19</v>
      </c>
      <c r="M21" s="3">
        <v>0.19</v>
      </c>
      <c r="N21" s="3">
        <v>0.15</v>
      </c>
      <c r="O21" s="3">
        <v>0.28000000000000003</v>
      </c>
      <c r="P21" s="3">
        <v>0.2</v>
      </c>
      <c r="Q21" s="3">
        <v>0.15</v>
      </c>
      <c r="R21" s="3">
        <v>0.22</v>
      </c>
      <c r="S21" s="3">
        <v>0.25</v>
      </c>
      <c r="T21" s="3">
        <v>0.13</v>
      </c>
      <c r="U21" s="3">
        <v>0.36</v>
      </c>
      <c r="V21" s="3">
        <v>0.15</v>
      </c>
      <c r="W21" s="3">
        <v>0.26</v>
      </c>
      <c r="X21" s="3">
        <v>0.22</v>
      </c>
      <c r="Y21" s="29">
        <v>0.22</v>
      </c>
    </row>
    <row r="22" spans="1:25">
      <c r="A22" s="4" t="s">
        <v>30</v>
      </c>
      <c r="B22" s="3">
        <v>0.43</v>
      </c>
      <c r="C22" s="3">
        <v>0.49</v>
      </c>
      <c r="D22" s="3">
        <v>0.72</v>
      </c>
      <c r="E22" s="3">
        <v>0.26</v>
      </c>
      <c r="F22" s="3">
        <v>0.7</v>
      </c>
      <c r="G22" s="3">
        <v>0.63</v>
      </c>
      <c r="H22" s="3">
        <v>0.61</v>
      </c>
      <c r="I22" s="3">
        <v>0.64</v>
      </c>
      <c r="J22" s="3">
        <v>0.69</v>
      </c>
      <c r="K22" s="3">
        <v>0.71</v>
      </c>
      <c r="L22" s="3">
        <v>0.55000000000000004</v>
      </c>
      <c r="M22" s="3">
        <v>0.64</v>
      </c>
      <c r="N22" s="3">
        <v>0.52</v>
      </c>
      <c r="O22" s="3">
        <v>0.73</v>
      </c>
      <c r="P22" s="3">
        <v>0.5</v>
      </c>
      <c r="Q22" s="3">
        <v>0.39</v>
      </c>
      <c r="R22" s="3">
        <v>0.97</v>
      </c>
      <c r="S22" s="3">
        <v>0.62</v>
      </c>
      <c r="T22" s="3">
        <v>1.0900000000000001</v>
      </c>
      <c r="U22" s="3">
        <v>1.02</v>
      </c>
      <c r="V22" s="3">
        <v>0.88</v>
      </c>
      <c r="W22" s="3">
        <v>0.73</v>
      </c>
      <c r="X22" s="3">
        <v>0.35</v>
      </c>
      <c r="Y22" s="29">
        <v>0.54</v>
      </c>
    </row>
    <row r="23" spans="1:25">
      <c r="A23" s="4" t="s">
        <v>31</v>
      </c>
      <c r="B23" s="3">
        <v>0.67</v>
      </c>
      <c r="C23" s="3">
        <v>1.03</v>
      </c>
      <c r="D23" s="3">
        <v>1.03</v>
      </c>
      <c r="E23" s="3">
        <v>0.52</v>
      </c>
      <c r="F23" s="3">
        <v>1.24</v>
      </c>
      <c r="G23" s="3">
        <v>1.03</v>
      </c>
      <c r="H23" s="3">
        <v>1.04</v>
      </c>
      <c r="I23" s="3">
        <v>0.83</v>
      </c>
      <c r="J23" s="3">
        <v>1.35</v>
      </c>
      <c r="K23" s="3">
        <v>1.89</v>
      </c>
      <c r="L23" s="3">
        <v>0.62</v>
      </c>
      <c r="M23" s="3">
        <v>1.08</v>
      </c>
      <c r="N23" s="3">
        <v>1.3</v>
      </c>
      <c r="O23" s="3">
        <v>0.97</v>
      </c>
      <c r="P23" s="3">
        <v>0.82</v>
      </c>
      <c r="Q23" s="3">
        <v>0.75</v>
      </c>
      <c r="R23" s="3">
        <v>1.01</v>
      </c>
      <c r="S23" s="3">
        <v>1.46</v>
      </c>
      <c r="T23" s="3">
        <v>0.84</v>
      </c>
      <c r="U23" s="3">
        <v>1.36</v>
      </c>
      <c r="V23" s="3">
        <v>1.06</v>
      </c>
      <c r="W23" s="3">
        <v>0.75</v>
      </c>
      <c r="X23" s="3">
        <v>1.02</v>
      </c>
      <c r="Y23" s="29">
        <v>0.83</v>
      </c>
    </row>
    <row r="24" spans="1:25">
      <c r="A24" s="4" t="s">
        <v>32</v>
      </c>
      <c r="B24" s="3">
        <v>0.39</v>
      </c>
      <c r="C24" s="3">
        <v>0.55000000000000004</v>
      </c>
      <c r="D24" s="3">
        <v>0.55000000000000004</v>
      </c>
      <c r="E24" s="3">
        <v>0.35</v>
      </c>
      <c r="F24" s="3">
        <v>1.07</v>
      </c>
      <c r="G24" s="3">
        <v>0.62</v>
      </c>
      <c r="H24" s="3">
        <v>0.67</v>
      </c>
      <c r="I24" s="3">
        <v>0.56999999999999995</v>
      </c>
      <c r="J24" s="3">
        <v>0.66</v>
      </c>
      <c r="K24" s="3">
        <v>1.28</v>
      </c>
      <c r="L24" s="3">
        <v>0.66</v>
      </c>
      <c r="M24" s="3">
        <v>0.8</v>
      </c>
      <c r="N24" s="3">
        <v>0.77</v>
      </c>
      <c r="O24" s="3">
        <v>0.69</v>
      </c>
      <c r="P24" s="3">
        <v>0.59</v>
      </c>
      <c r="Q24" s="3">
        <v>0.73</v>
      </c>
      <c r="R24" s="3">
        <v>0.65</v>
      </c>
      <c r="S24" s="3">
        <v>0.95</v>
      </c>
      <c r="T24" s="3">
        <v>0.33</v>
      </c>
      <c r="U24" s="3">
        <v>0.89</v>
      </c>
      <c r="V24" s="3">
        <v>0.88</v>
      </c>
      <c r="W24" s="3">
        <v>0.7</v>
      </c>
      <c r="X24" s="3">
        <v>0.6</v>
      </c>
      <c r="Y24" s="29">
        <v>0.56000000000000005</v>
      </c>
    </row>
    <row r="25" spans="1:25">
      <c r="A25" s="4" t="s">
        <v>65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0.01</v>
      </c>
      <c r="H25" s="3">
        <v>0</v>
      </c>
      <c r="I25" s="3">
        <v>0</v>
      </c>
      <c r="J25" s="3">
        <v>0</v>
      </c>
      <c r="K25" s="3">
        <v>0.01</v>
      </c>
      <c r="L25" s="3">
        <v>0</v>
      </c>
      <c r="M25" s="3">
        <v>0</v>
      </c>
      <c r="N25" s="3">
        <v>0</v>
      </c>
      <c r="O25" s="3">
        <v>0.01</v>
      </c>
      <c r="P25" s="3">
        <v>0</v>
      </c>
      <c r="Q25" s="3">
        <v>0.01</v>
      </c>
      <c r="R25" s="3">
        <v>0.01</v>
      </c>
      <c r="S25" s="3">
        <v>0</v>
      </c>
      <c r="T25" s="3">
        <v>0</v>
      </c>
      <c r="U25" s="3">
        <v>0.01</v>
      </c>
      <c r="V25" s="3">
        <v>0</v>
      </c>
      <c r="W25" s="3">
        <v>0.01</v>
      </c>
      <c r="X25" s="3">
        <v>0.01</v>
      </c>
      <c r="Y25" s="29">
        <v>0</v>
      </c>
    </row>
    <row r="26" spans="1:25">
      <c r="A26" s="4" t="s">
        <v>33</v>
      </c>
      <c r="B26" s="3">
        <v>0.01</v>
      </c>
      <c r="C26" s="3">
        <v>0.01</v>
      </c>
      <c r="D26" s="3">
        <v>0.01</v>
      </c>
      <c r="E26" s="3">
        <v>0.01</v>
      </c>
      <c r="F26" s="3">
        <v>0.01</v>
      </c>
      <c r="G26" s="3">
        <v>0.01</v>
      </c>
      <c r="H26" s="3">
        <v>0.01</v>
      </c>
      <c r="I26" s="3">
        <v>0.01</v>
      </c>
      <c r="J26" s="3">
        <v>0.01</v>
      </c>
      <c r="K26" s="3">
        <v>0.01</v>
      </c>
      <c r="L26" s="3">
        <v>0.01</v>
      </c>
      <c r="M26" s="3">
        <v>0.01</v>
      </c>
      <c r="N26" s="3">
        <v>0.01</v>
      </c>
      <c r="O26" s="3">
        <v>0.01</v>
      </c>
      <c r="P26" s="3">
        <v>0.01</v>
      </c>
      <c r="Q26" s="3">
        <v>0.01</v>
      </c>
      <c r="R26" s="3">
        <v>0.01</v>
      </c>
      <c r="S26" s="3">
        <v>0.01</v>
      </c>
      <c r="T26" s="3">
        <v>0.01</v>
      </c>
      <c r="U26" s="3">
        <v>0.01</v>
      </c>
      <c r="V26" s="3">
        <v>0.01</v>
      </c>
      <c r="W26" s="3">
        <v>0.01</v>
      </c>
      <c r="X26" s="3">
        <v>0.01</v>
      </c>
      <c r="Y26" s="29">
        <v>0.01</v>
      </c>
    </row>
    <row r="27" spans="1:25">
      <c r="A27" s="4" t="s">
        <v>7</v>
      </c>
      <c r="B27" s="3">
        <f>SUM(B17:B26)</f>
        <v>15.55</v>
      </c>
      <c r="C27" s="3">
        <f t="shared" ref="C27:Y27" si="2">SUM(C17:C26)</f>
        <v>16.39</v>
      </c>
      <c r="D27" s="3">
        <f t="shared" si="2"/>
        <v>13.73</v>
      </c>
      <c r="E27" s="3">
        <f t="shared" si="2"/>
        <v>12.679999999999998</v>
      </c>
      <c r="F27" s="3">
        <f t="shared" si="2"/>
        <v>18.130000000000003</v>
      </c>
      <c r="G27" s="3">
        <f t="shared" si="2"/>
        <v>16.980000000000004</v>
      </c>
      <c r="H27" s="3">
        <f t="shared" si="2"/>
        <v>18.690000000000001</v>
      </c>
      <c r="I27" s="3">
        <f t="shared" si="2"/>
        <v>16.270000000000003</v>
      </c>
      <c r="J27" s="3">
        <f t="shared" si="2"/>
        <v>18.360000000000003</v>
      </c>
      <c r="K27" s="3">
        <f t="shared" si="2"/>
        <v>23.320000000000004</v>
      </c>
      <c r="L27" s="3">
        <f t="shared" si="2"/>
        <v>15.769999999999998</v>
      </c>
      <c r="M27" s="3">
        <f t="shared" si="2"/>
        <v>18.03</v>
      </c>
      <c r="N27" s="3">
        <f t="shared" si="2"/>
        <v>17.939999999999998</v>
      </c>
      <c r="O27" s="3">
        <f t="shared" si="2"/>
        <v>17.660000000000004</v>
      </c>
      <c r="P27" s="3">
        <f t="shared" si="2"/>
        <v>17.910000000000004</v>
      </c>
      <c r="Q27" s="3">
        <f t="shared" si="2"/>
        <v>17.920000000000005</v>
      </c>
      <c r="R27" s="3">
        <f t="shared" si="2"/>
        <v>18.340000000000003</v>
      </c>
      <c r="S27" s="3">
        <f t="shared" si="2"/>
        <v>18.510000000000002</v>
      </c>
      <c r="T27" s="3">
        <f t="shared" si="2"/>
        <v>16.34</v>
      </c>
      <c r="U27" s="3">
        <f t="shared" si="2"/>
        <v>20.300000000000004</v>
      </c>
      <c r="V27" s="3">
        <f t="shared" si="2"/>
        <v>18.04</v>
      </c>
      <c r="W27" s="3">
        <f t="shared" si="2"/>
        <v>17.260000000000002</v>
      </c>
      <c r="X27" s="3">
        <f t="shared" si="2"/>
        <v>16.690000000000005</v>
      </c>
      <c r="Y27" s="3">
        <f t="shared" si="2"/>
        <v>16.150000000000002</v>
      </c>
    </row>
    <row r="28" spans="1:25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29"/>
    </row>
    <row r="29" spans="1:25">
      <c r="A29" s="4" t="s">
        <v>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29"/>
    </row>
    <row r="30" spans="1:25">
      <c r="A30" s="4" t="s">
        <v>9</v>
      </c>
      <c r="B30" s="3">
        <v>1.43</v>
      </c>
      <c r="C30" s="3">
        <v>2.52</v>
      </c>
      <c r="D30" s="3">
        <v>1.84</v>
      </c>
      <c r="E30" s="3">
        <v>1.39</v>
      </c>
      <c r="F30" s="3">
        <v>1.42</v>
      </c>
      <c r="G30" s="3">
        <v>0.93</v>
      </c>
      <c r="H30" s="3">
        <v>1.34</v>
      </c>
      <c r="I30" s="3">
        <v>1.17</v>
      </c>
      <c r="J30" s="3">
        <v>1.46</v>
      </c>
      <c r="K30" s="3">
        <v>2.38</v>
      </c>
      <c r="L30" s="3">
        <v>1.72</v>
      </c>
      <c r="M30" s="3">
        <v>1.02</v>
      </c>
      <c r="N30" s="3">
        <v>0.83</v>
      </c>
      <c r="O30" s="3">
        <v>1.47</v>
      </c>
      <c r="P30" s="3">
        <v>1.1399999999999999</v>
      </c>
      <c r="Q30" s="3">
        <v>2.64</v>
      </c>
      <c r="R30" s="3">
        <v>0.98</v>
      </c>
      <c r="S30" s="3">
        <v>2.0499999999999998</v>
      </c>
      <c r="T30" s="3">
        <v>1.48</v>
      </c>
      <c r="U30" s="3">
        <v>1.28</v>
      </c>
      <c r="V30" s="3">
        <v>1.66</v>
      </c>
      <c r="W30" s="3">
        <v>1.99</v>
      </c>
      <c r="X30" s="3">
        <v>1.66</v>
      </c>
      <c r="Y30" s="29">
        <v>1.49</v>
      </c>
    </row>
    <row r="31" spans="1:25">
      <c r="A31" s="4" t="s">
        <v>10</v>
      </c>
      <c r="B31" s="29">
        <v>0.39</v>
      </c>
      <c r="C31" s="29">
        <v>0.55000000000000004</v>
      </c>
      <c r="D31" s="29">
        <v>3.74</v>
      </c>
      <c r="E31" s="29">
        <v>0.32</v>
      </c>
      <c r="F31" s="29">
        <v>5.99</v>
      </c>
      <c r="G31" s="29">
        <v>2.36</v>
      </c>
      <c r="H31" s="29">
        <v>2.65</v>
      </c>
      <c r="I31" s="29">
        <v>2.0099999999999998</v>
      </c>
      <c r="J31" s="29">
        <v>7.73</v>
      </c>
      <c r="K31" s="29">
        <v>4.49</v>
      </c>
      <c r="L31" s="29">
        <v>1.93</v>
      </c>
      <c r="M31" s="29">
        <v>4.4800000000000004</v>
      </c>
      <c r="N31" s="29">
        <v>9.43</v>
      </c>
      <c r="O31" s="29">
        <v>2.58</v>
      </c>
      <c r="P31" s="29">
        <v>3.49</v>
      </c>
      <c r="Q31" s="29">
        <v>1.32</v>
      </c>
      <c r="R31" s="29">
        <v>6.1</v>
      </c>
      <c r="S31" s="29">
        <v>6.25</v>
      </c>
      <c r="T31" s="29">
        <v>1.91</v>
      </c>
      <c r="U31" s="29">
        <v>4.3</v>
      </c>
      <c r="V31" s="29">
        <v>3.02</v>
      </c>
      <c r="W31" s="29">
        <v>1.2</v>
      </c>
      <c r="X31" s="29">
        <v>3.03</v>
      </c>
      <c r="Y31" s="29">
        <v>2.11</v>
      </c>
    </row>
    <row r="32" spans="1:25">
      <c r="A32" s="4" t="s">
        <v>64</v>
      </c>
      <c r="B32" s="3">
        <v>2.59</v>
      </c>
      <c r="C32" s="3">
        <v>4.7</v>
      </c>
      <c r="D32" s="3">
        <v>3.9</v>
      </c>
      <c r="E32" s="3">
        <v>1.45</v>
      </c>
      <c r="F32" s="3">
        <v>5.7</v>
      </c>
      <c r="G32" s="3">
        <v>3.67</v>
      </c>
      <c r="H32" s="3">
        <v>3.88</v>
      </c>
      <c r="I32" s="3">
        <v>3.1</v>
      </c>
      <c r="J32" s="3">
        <v>8.1199999999999992</v>
      </c>
      <c r="K32" s="3">
        <v>5.88</v>
      </c>
      <c r="L32" s="3">
        <v>3.32</v>
      </c>
      <c r="M32" s="3">
        <v>5.42</v>
      </c>
      <c r="N32" s="3">
        <v>5.25</v>
      </c>
      <c r="O32" s="3">
        <v>4.28</v>
      </c>
      <c r="P32" s="3">
        <v>3.83</v>
      </c>
      <c r="Q32" s="3">
        <v>2.58</v>
      </c>
      <c r="R32" s="3">
        <v>4.88</v>
      </c>
      <c r="S32" s="3">
        <v>7.02</v>
      </c>
      <c r="T32" s="3">
        <v>2.78</v>
      </c>
      <c r="U32" s="3">
        <v>5.31</v>
      </c>
      <c r="V32" s="3">
        <v>4.03</v>
      </c>
      <c r="W32" s="3">
        <v>3.1</v>
      </c>
      <c r="X32" s="3">
        <v>4.22</v>
      </c>
      <c r="Y32" s="29">
        <v>3.34</v>
      </c>
    </row>
    <row r="33" spans="1:25">
      <c r="A33" s="4" t="s">
        <v>11</v>
      </c>
      <c r="B33" s="3">
        <v>0</v>
      </c>
      <c r="C33" s="3">
        <v>0.02</v>
      </c>
      <c r="D33" s="3">
        <v>0.1</v>
      </c>
      <c r="E33" s="3">
        <v>0</v>
      </c>
      <c r="F33" s="3">
        <v>0.03</v>
      </c>
      <c r="G33" s="3">
        <v>0.02</v>
      </c>
      <c r="H33" s="3">
        <v>0.03</v>
      </c>
      <c r="I33" s="3">
        <v>0.03</v>
      </c>
      <c r="J33" s="3">
        <v>0.1</v>
      </c>
      <c r="K33" s="3">
        <v>0.03</v>
      </c>
      <c r="L33" s="3">
        <v>0.01</v>
      </c>
      <c r="M33" s="3">
        <v>0.03</v>
      </c>
      <c r="N33" s="3">
        <v>0.2</v>
      </c>
      <c r="O33" s="3">
        <v>0.02</v>
      </c>
      <c r="P33" s="3">
        <v>7.0000000000000007E-2</v>
      </c>
      <c r="Q33" s="3">
        <v>0.02</v>
      </c>
      <c r="R33" s="3">
        <v>0.04</v>
      </c>
      <c r="S33" s="3">
        <v>7.0000000000000007E-2</v>
      </c>
      <c r="T33" s="3">
        <v>0.03</v>
      </c>
      <c r="U33" s="3">
        <v>0.06</v>
      </c>
      <c r="V33" s="3">
        <v>0.03</v>
      </c>
      <c r="W33" s="3">
        <v>0.01</v>
      </c>
      <c r="X33" s="3">
        <v>0.03</v>
      </c>
      <c r="Y33" s="29">
        <v>0.02</v>
      </c>
    </row>
    <row r="34" spans="1:25">
      <c r="A34" s="4" t="s">
        <v>12</v>
      </c>
      <c r="B34" s="3">
        <v>0.13</v>
      </c>
      <c r="C34" s="3">
        <v>0.15</v>
      </c>
      <c r="D34" s="3">
        <v>0.17</v>
      </c>
      <c r="E34" s="3">
        <v>7.0000000000000007E-2</v>
      </c>
      <c r="F34" s="3">
        <v>0.24</v>
      </c>
      <c r="G34" s="3">
        <v>0.21</v>
      </c>
      <c r="H34" s="3">
        <v>0.22</v>
      </c>
      <c r="I34" s="3">
        <v>0.18</v>
      </c>
      <c r="J34" s="3">
        <v>0.26</v>
      </c>
      <c r="K34" s="3">
        <v>0.43</v>
      </c>
      <c r="L34" s="3">
        <v>0.16</v>
      </c>
      <c r="M34" s="3">
        <v>0.22</v>
      </c>
      <c r="N34" s="3">
        <v>0.44</v>
      </c>
      <c r="O34" s="3">
        <v>0.28000000000000003</v>
      </c>
      <c r="P34" s="3">
        <v>0.18</v>
      </c>
      <c r="Q34" s="3">
        <v>0.19</v>
      </c>
      <c r="R34" s="3">
        <v>0.22</v>
      </c>
      <c r="S34" s="3">
        <v>0.28999999999999998</v>
      </c>
      <c r="T34" s="3">
        <v>0.15</v>
      </c>
      <c r="U34" s="3">
        <v>0.4</v>
      </c>
      <c r="V34" s="3">
        <v>0.17</v>
      </c>
      <c r="W34" s="3">
        <v>0.14000000000000001</v>
      </c>
      <c r="X34" s="3">
        <v>0.25</v>
      </c>
      <c r="Y34" s="29">
        <v>0.18</v>
      </c>
    </row>
    <row r="35" spans="1:25">
      <c r="A35" s="4" t="s">
        <v>13</v>
      </c>
      <c r="B35" s="3">
        <v>0.42</v>
      </c>
      <c r="C35" s="3">
        <v>0.53</v>
      </c>
      <c r="D35" s="3">
        <v>0.42</v>
      </c>
      <c r="E35" s="3">
        <v>0.28000000000000003</v>
      </c>
      <c r="F35" s="3">
        <v>0.48</v>
      </c>
      <c r="G35" s="3">
        <v>0.6</v>
      </c>
      <c r="H35" s="3">
        <v>0.6</v>
      </c>
      <c r="I35" s="3">
        <v>0.32</v>
      </c>
      <c r="J35" s="3">
        <v>0.48</v>
      </c>
      <c r="K35" s="3">
        <v>0.92</v>
      </c>
      <c r="L35" s="3">
        <v>0.6</v>
      </c>
      <c r="M35" s="3">
        <v>0.64</v>
      </c>
      <c r="N35" s="3">
        <v>0.61</v>
      </c>
      <c r="O35" s="3">
        <v>0.76</v>
      </c>
      <c r="P35" s="3">
        <v>0.62</v>
      </c>
      <c r="Q35" s="3">
        <v>0.42</v>
      </c>
      <c r="R35" s="3">
        <v>0.96</v>
      </c>
      <c r="S35" s="3">
        <v>0.59</v>
      </c>
      <c r="T35" s="3">
        <v>0.26</v>
      </c>
      <c r="U35" s="3">
        <v>0.96</v>
      </c>
      <c r="V35" s="3">
        <v>0.89</v>
      </c>
      <c r="W35" s="3">
        <v>0.65</v>
      </c>
      <c r="X35" s="3">
        <v>0.77</v>
      </c>
      <c r="Y35" s="29">
        <v>0.59</v>
      </c>
    </row>
    <row r="36" spans="1:25">
      <c r="A36" s="4" t="s">
        <v>14</v>
      </c>
      <c r="B36" s="3">
        <f>SUM(B30:B35)</f>
        <v>4.96</v>
      </c>
      <c r="C36" s="3">
        <f t="shared" ref="C36:Y36" si="3">SUM(C30:C35)</f>
        <v>8.4700000000000006</v>
      </c>
      <c r="D36" s="3">
        <f t="shared" si="3"/>
        <v>10.17</v>
      </c>
      <c r="E36" s="3">
        <f t="shared" si="3"/>
        <v>3.51</v>
      </c>
      <c r="F36" s="3">
        <f t="shared" si="3"/>
        <v>13.86</v>
      </c>
      <c r="G36" s="3">
        <f t="shared" si="3"/>
        <v>7.7899999999999991</v>
      </c>
      <c r="H36" s="3">
        <f t="shared" si="3"/>
        <v>8.7200000000000006</v>
      </c>
      <c r="I36" s="3">
        <f t="shared" si="3"/>
        <v>6.81</v>
      </c>
      <c r="J36" s="3">
        <f t="shared" si="3"/>
        <v>18.150000000000006</v>
      </c>
      <c r="K36" s="3">
        <f t="shared" si="3"/>
        <v>14.129999999999999</v>
      </c>
      <c r="L36" s="3">
        <f t="shared" si="3"/>
        <v>7.7399999999999993</v>
      </c>
      <c r="M36" s="3">
        <f t="shared" si="3"/>
        <v>11.81</v>
      </c>
      <c r="N36" s="3">
        <f t="shared" si="3"/>
        <v>16.759999999999998</v>
      </c>
      <c r="O36" s="3">
        <f t="shared" si="3"/>
        <v>9.3899999999999988</v>
      </c>
      <c r="P36" s="3">
        <f t="shared" si="3"/>
        <v>9.33</v>
      </c>
      <c r="Q36" s="3">
        <f t="shared" si="3"/>
        <v>7.17</v>
      </c>
      <c r="R36" s="3">
        <f t="shared" si="3"/>
        <v>13.18</v>
      </c>
      <c r="S36" s="3">
        <f t="shared" si="3"/>
        <v>16.27</v>
      </c>
      <c r="T36" s="3">
        <f t="shared" si="3"/>
        <v>6.61</v>
      </c>
      <c r="U36" s="3">
        <f t="shared" si="3"/>
        <v>12.310000000000002</v>
      </c>
      <c r="V36" s="3">
        <f t="shared" si="3"/>
        <v>9.8000000000000007</v>
      </c>
      <c r="W36" s="3">
        <f t="shared" si="3"/>
        <v>7.09</v>
      </c>
      <c r="X36" s="3">
        <f t="shared" si="3"/>
        <v>9.9599999999999991</v>
      </c>
      <c r="Y36" s="3">
        <f t="shared" si="3"/>
        <v>7.7299999999999986</v>
      </c>
    </row>
    <row r="37" spans="1:25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>
      <c r="A38" s="4" t="s">
        <v>15</v>
      </c>
      <c r="B38" s="29">
        <f>B27+B36</f>
        <v>20.51</v>
      </c>
      <c r="C38" s="29">
        <f t="shared" ref="C38:Y38" si="4">C27+C36</f>
        <v>24.86</v>
      </c>
      <c r="D38" s="29">
        <f t="shared" si="4"/>
        <v>23.9</v>
      </c>
      <c r="E38" s="29">
        <f t="shared" si="4"/>
        <v>16.189999999999998</v>
      </c>
      <c r="F38" s="29">
        <f t="shared" si="4"/>
        <v>31.990000000000002</v>
      </c>
      <c r="G38" s="29">
        <f t="shared" si="4"/>
        <v>24.770000000000003</v>
      </c>
      <c r="H38" s="29">
        <f t="shared" si="4"/>
        <v>27.410000000000004</v>
      </c>
      <c r="I38" s="29">
        <f t="shared" si="4"/>
        <v>23.080000000000002</v>
      </c>
      <c r="J38" s="29">
        <f t="shared" si="4"/>
        <v>36.510000000000005</v>
      </c>
      <c r="K38" s="29">
        <f t="shared" si="4"/>
        <v>37.450000000000003</v>
      </c>
      <c r="L38" s="29">
        <f t="shared" si="4"/>
        <v>23.509999999999998</v>
      </c>
      <c r="M38" s="29">
        <f t="shared" si="4"/>
        <v>29.840000000000003</v>
      </c>
      <c r="N38" s="29">
        <f t="shared" si="4"/>
        <v>34.699999999999996</v>
      </c>
      <c r="O38" s="29">
        <f t="shared" si="4"/>
        <v>27.050000000000004</v>
      </c>
      <c r="P38" s="29">
        <f t="shared" si="4"/>
        <v>27.240000000000002</v>
      </c>
      <c r="Q38" s="29">
        <f t="shared" si="4"/>
        <v>25.090000000000003</v>
      </c>
      <c r="R38" s="29">
        <f t="shared" si="4"/>
        <v>31.520000000000003</v>
      </c>
      <c r="S38" s="29">
        <f t="shared" si="4"/>
        <v>34.78</v>
      </c>
      <c r="T38" s="29">
        <f t="shared" si="4"/>
        <v>22.95</v>
      </c>
      <c r="U38" s="29">
        <f t="shared" si="4"/>
        <v>32.610000000000007</v>
      </c>
      <c r="V38" s="29">
        <f t="shared" si="4"/>
        <v>27.84</v>
      </c>
      <c r="W38" s="29">
        <f t="shared" si="4"/>
        <v>24.35</v>
      </c>
      <c r="X38" s="29">
        <f t="shared" si="4"/>
        <v>26.650000000000006</v>
      </c>
      <c r="Y38" s="29">
        <f t="shared" si="4"/>
        <v>23.880000000000003</v>
      </c>
    </row>
    <row r="39" spans="1:25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>
      <c r="A40" s="4" t="s">
        <v>16</v>
      </c>
      <c r="B40" s="3">
        <f>B10-B38</f>
        <v>-0.37000000000000099</v>
      </c>
      <c r="C40" s="3">
        <f t="shared" ref="C40:Y40" si="5">C10-C38</f>
        <v>1.9400000000000013</v>
      </c>
      <c r="D40" s="3">
        <f t="shared" si="5"/>
        <v>-2.8299999999999983</v>
      </c>
      <c r="E40" s="3">
        <f t="shared" si="5"/>
        <v>4.2800000000000047</v>
      </c>
      <c r="F40" s="3">
        <f t="shared" si="5"/>
        <v>-9.5300000000000011</v>
      </c>
      <c r="G40" s="3">
        <f t="shared" si="5"/>
        <v>-0.62000000000000455</v>
      </c>
      <c r="H40" s="3">
        <f t="shared" si="5"/>
        <v>-5.5200000000000031</v>
      </c>
      <c r="I40" s="3">
        <f t="shared" si="5"/>
        <v>-0.65000000000000213</v>
      </c>
      <c r="J40" s="3">
        <f t="shared" si="5"/>
        <v>-16.540000000000003</v>
      </c>
      <c r="K40" s="3">
        <f t="shared" si="5"/>
        <v>-11.860000000000003</v>
      </c>
      <c r="L40" s="3">
        <f t="shared" si="5"/>
        <v>-0.98999999999999844</v>
      </c>
      <c r="M40" s="3">
        <f t="shared" si="5"/>
        <v>-7.2900000000000027</v>
      </c>
      <c r="N40" s="3">
        <f t="shared" si="5"/>
        <v>-11.889999999999997</v>
      </c>
      <c r="O40" s="3">
        <f t="shared" si="5"/>
        <v>-3.5000000000000036</v>
      </c>
      <c r="P40" s="3">
        <f t="shared" si="5"/>
        <v>-2.7600000000000051</v>
      </c>
      <c r="Q40" s="3">
        <f t="shared" si="5"/>
        <v>2.2499999999999964</v>
      </c>
      <c r="R40" s="3">
        <f t="shared" si="5"/>
        <v>-6.8599999999999994</v>
      </c>
      <c r="S40" s="3">
        <f t="shared" si="5"/>
        <v>-13.96</v>
      </c>
      <c r="T40" s="3">
        <f t="shared" si="5"/>
        <v>-1.5599999999999987</v>
      </c>
      <c r="U40" s="3">
        <f t="shared" si="5"/>
        <v>-8.1500000000000057</v>
      </c>
      <c r="V40" s="3">
        <f t="shared" si="5"/>
        <v>-3.41</v>
      </c>
      <c r="W40" s="3">
        <f t="shared" si="5"/>
        <v>-1.3000000000000007</v>
      </c>
      <c r="X40" s="3">
        <f t="shared" si="5"/>
        <v>-4.2500000000000036</v>
      </c>
      <c r="Y40" s="3">
        <f t="shared" si="5"/>
        <v>-1.870000000000001</v>
      </c>
    </row>
    <row r="41" spans="1:25">
      <c r="A41" s="4" t="s">
        <v>17</v>
      </c>
      <c r="B41" s="3">
        <f>B10-B27</f>
        <v>4.59</v>
      </c>
      <c r="C41" s="3">
        <f t="shared" ref="C41:Y41" si="6">C10-C27</f>
        <v>10.41</v>
      </c>
      <c r="D41" s="3">
        <f t="shared" si="6"/>
        <v>7.34</v>
      </c>
      <c r="E41" s="3">
        <f t="shared" si="6"/>
        <v>7.7900000000000045</v>
      </c>
      <c r="F41" s="3">
        <f t="shared" si="6"/>
        <v>4.3299999999999983</v>
      </c>
      <c r="G41" s="3">
        <f t="shared" si="6"/>
        <v>7.1699999999999946</v>
      </c>
      <c r="H41" s="3">
        <f t="shared" si="6"/>
        <v>3.1999999999999993</v>
      </c>
      <c r="I41" s="3">
        <f t="shared" si="6"/>
        <v>6.1599999999999966</v>
      </c>
      <c r="J41" s="3">
        <f t="shared" si="6"/>
        <v>1.6099999999999994</v>
      </c>
      <c r="K41" s="3">
        <f t="shared" si="6"/>
        <v>2.269999999999996</v>
      </c>
      <c r="L41" s="3">
        <f t="shared" si="6"/>
        <v>6.7500000000000018</v>
      </c>
      <c r="M41" s="3">
        <f t="shared" si="6"/>
        <v>4.5199999999999996</v>
      </c>
      <c r="N41" s="3">
        <f t="shared" si="6"/>
        <v>4.870000000000001</v>
      </c>
      <c r="O41" s="3">
        <f t="shared" si="6"/>
        <v>5.889999999999997</v>
      </c>
      <c r="P41" s="3">
        <f t="shared" si="6"/>
        <v>6.5699999999999932</v>
      </c>
      <c r="Q41" s="3">
        <f t="shared" si="6"/>
        <v>9.4199999999999946</v>
      </c>
      <c r="R41" s="3">
        <f t="shared" si="6"/>
        <v>6.32</v>
      </c>
      <c r="S41" s="3">
        <f t="shared" si="6"/>
        <v>2.3099999999999987</v>
      </c>
      <c r="T41" s="3">
        <f t="shared" si="6"/>
        <v>5.0500000000000007</v>
      </c>
      <c r="U41" s="3">
        <f t="shared" si="6"/>
        <v>4.1599999999999966</v>
      </c>
      <c r="V41" s="3">
        <f t="shared" si="6"/>
        <v>6.3900000000000006</v>
      </c>
      <c r="W41" s="3">
        <f t="shared" si="6"/>
        <v>5.7899999999999991</v>
      </c>
      <c r="X41" s="3">
        <f t="shared" si="6"/>
        <v>5.7099999999999973</v>
      </c>
      <c r="Y41" s="3">
        <f t="shared" si="6"/>
        <v>5.8599999999999994</v>
      </c>
    </row>
    <row r="42" spans="1:25" ht="5.25" customHeight="1" thickBo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23"/>
      <c r="M42" s="7"/>
      <c r="N42" s="7"/>
      <c r="O42" s="31"/>
      <c r="P42" s="4"/>
      <c r="Q42" s="4"/>
      <c r="R42" s="23"/>
      <c r="S42" s="23"/>
      <c r="T42" s="23"/>
      <c r="U42" s="23"/>
      <c r="V42" s="23"/>
      <c r="W42" s="22"/>
      <c r="X42" s="23"/>
    </row>
    <row r="43" spans="1:25">
      <c r="A43" s="4" t="s">
        <v>18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4"/>
      <c r="M43" s="11"/>
      <c r="N43" s="11"/>
      <c r="O43" s="20"/>
      <c r="P43" s="19"/>
      <c r="Q43" s="19"/>
      <c r="R43" s="4"/>
      <c r="S43" s="4"/>
      <c r="T43" s="4"/>
      <c r="U43" s="4"/>
      <c r="V43" s="4"/>
      <c r="W43" s="21"/>
      <c r="X43" s="4"/>
      <c r="Y43" s="15"/>
    </row>
    <row r="44" spans="1:25">
      <c r="A44" s="4" t="s">
        <v>19</v>
      </c>
      <c r="B44" s="5">
        <v>1021</v>
      </c>
      <c r="C44" s="5">
        <v>927</v>
      </c>
      <c r="D44" s="4">
        <v>192</v>
      </c>
      <c r="E44" s="5">
        <v>1157</v>
      </c>
      <c r="F44" s="4">
        <v>80</v>
      </c>
      <c r="G44" s="4">
        <v>141</v>
      </c>
      <c r="H44" s="4">
        <v>132</v>
      </c>
      <c r="I44" s="4">
        <v>203</v>
      </c>
      <c r="J44" s="4">
        <v>88</v>
      </c>
      <c r="K44" s="4">
        <v>93</v>
      </c>
      <c r="L44" s="4">
        <v>182</v>
      </c>
      <c r="M44" s="4">
        <v>89</v>
      </c>
      <c r="N44" s="4">
        <v>64</v>
      </c>
      <c r="O44" s="4">
        <v>136</v>
      </c>
      <c r="P44" s="4">
        <v>94</v>
      </c>
      <c r="Q44" s="4">
        <v>387</v>
      </c>
      <c r="R44" s="4">
        <v>74</v>
      </c>
      <c r="S44" s="4">
        <v>113</v>
      </c>
      <c r="T44" s="4">
        <v>381</v>
      </c>
      <c r="U44" s="4">
        <v>107</v>
      </c>
      <c r="V44" s="4">
        <v>107</v>
      </c>
      <c r="W44" s="4">
        <v>418</v>
      </c>
      <c r="X44" s="4">
        <v>118</v>
      </c>
      <c r="Y44" s="37">
        <v>182</v>
      </c>
    </row>
    <row r="45" spans="1:25">
      <c r="A45" s="4" t="s">
        <v>20</v>
      </c>
      <c r="B45" s="5">
        <v>22121</v>
      </c>
      <c r="C45" s="5">
        <v>18110</v>
      </c>
      <c r="D45" s="5">
        <v>15588</v>
      </c>
      <c r="E45" s="5">
        <v>22040</v>
      </c>
      <c r="F45" s="5">
        <v>17882</v>
      </c>
      <c r="G45" s="5">
        <v>19202</v>
      </c>
      <c r="H45" s="5">
        <v>21130</v>
      </c>
      <c r="I45" s="5">
        <v>21135</v>
      </c>
      <c r="J45" s="5">
        <v>14388</v>
      </c>
      <c r="K45" s="5">
        <v>17668</v>
      </c>
      <c r="L45" s="5">
        <v>22185</v>
      </c>
      <c r="M45" s="5">
        <v>20373</v>
      </c>
      <c r="N45" s="5">
        <v>14139</v>
      </c>
      <c r="O45" s="5">
        <v>19675</v>
      </c>
      <c r="P45" s="5">
        <v>21048</v>
      </c>
      <c r="Q45" s="5">
        <v>19092</v>
      </c>
      <c r="R45" s="5">
        <v>19753</v>
      </c>
      <c r="S45" s="5">
        <v>14397</v>
      </c>
      <c r="T45" s="5">
        <v>16711</v>
      </c>
      <c r="U45" s="5">
        <v>17498</v>
      </c>
      <c r="V45" s="5">
        <v>20222</v>
      </c>
      <c r="W45" s="5">
        <v>20250</v>
      </c>
      <c r="X45" s="5">
        <v>20135</v>
      </c>
      <c r="Y45" s="38">
        <v>20711</v>
      </c>
    </row>
    <row r="46" spans="1:25">
      <c r="A46" s="4" t="s">
        <v>21</v>
      </c>
      <c r="B46" s="3">
        <v>17.37</v>
      </c>
      <c r="C46" s="3">
        <v>17.690000000000001</v>
      </c>
      <c r="D46" s="3">
        <v>3.02</v>
      </c>
      <c r="E46" s="3">
        <v>23.83</v>
      </c>
      <c r="F46" s="3">
        <v>0</v>
      </c>
      <c r="G46" s="3">
        <v>5.98</v>
      </c>
      <c r="H46" s="3">
        <v>6.13</v>
      </c>
      <c r="I46" s="3">
        <v>16.86</v>
      </c>
      <c r="J46" s="3">
        <v>2.99</v>
      </c>
      <c r="K46" s="3">
        <v>0</v>
      </c>
      <c r="L46" s="3">
        <v>14.04</v>
      </c>
      <c r="M46" s="3">
        <v>8.25</v>
      </c>
      <c r="N46" s="3">
        <v>0</v>
      </c>
      <c r="O46" s="3">
        <v>11.79</v>
      </c>
      <c r="P46" s="3">
        <v>7</v>
      </c>
      <c r="Q46" s="3">
        <v>6.46</v>
      </c>
      <c r="R46" s="3">
        <v>7.93</v>
      </c>
      <c r="S46" s="3">
        <v>2.94</v>
      </c>
      <c r="T46" s="3">
        <v>9.5</v>
      </c>
      <c r="U46" s="3">
        <v>3.34</v>
      </c>
      <c r="V46" s="3">
        <v>10.11</v>
      </c>
      <c r="W46" s="3">
        <v>20.72</v>
      </c>
      <c r="X46" s="3">
        <v>11.37</v>
      </c>
      <c r="Y46" s="39">
        <v>9.77</v>
      </c>
    </row>
    <row r="47" spans="1:25">
      <c r="A47" s="32" t="s">
        <v>69</v>
      </c>
      <c r="B47" s="3">
        <v>5.01</v>
      </c>
      <c r="C47" s="3">
        <v>0</v>
      </c>
      <c r="D47" s="3">
        <v>0</v>
      </c>
      <c r="E47" s="3">
        <v>0</v>
      </c>
      <c r="F47" s="3">
        <v>3.22</v>
      </c>
      <c r="G47" s="3">
        <v>0</v>
      </c>
      <c r="H47" s="3">
        <v>13.3</v>
      </c>
      <c r="I47" s="3">
        <v>31.93</v>
      </c>
      <c r="J47" s="3">
        <v>1.53</v>
      </c>
      <c r="K47" s="3">
        <v>0</v>
      </c>
      <c r="L47" s="3">
        <v>0</v>
      </c>
      <c r="M47" s="3">
        <v>19.05</v>
      </c>
      <c r="N47" s="3">
        <v>0.59</v>
      </c>
      <c r="O47" s="3">
        <v>13.77</v>
      </c>
      <c r="P47" s="3">
        <v>1.07</v>
      </c>
      <c r="Q47" s="3">
        <v>0</v>
      </c>
      <c r="R47" s="3">
        <v>20.85</v>
      </c>
      <c r="S47" s="3">
        <v>0</v>
      </c>
      <c r="T47" s="3">
        <v>1.08</v>
      </c>
      <c r="U47" s="3">
        <v>0.83</v>
      </c>
      <c r="V47" s="3">
        <v>0</v>
      </c>
      <c r="W47" s="3">
        <v>0</v>
      </c>
      <c r="X47" s="3">
        <v>22.06</v>
      </c>
      <c r="Y47" s="39">
        <v>8.81</v>
      </c>
    </row>
    <row r="48" spans="1:25">
      <c r="A48" s="4" t="s">
        <v>34</v>
      </c>
      <c r="B48" s="3">
        <v>1.32</v>
      </c>
      <c r="C48" s="3">
        <v>0</v>
      </c>
      <c r="D48" s="3">
        <v>0</v>
      </c>
      <c r="E48" s="3">
        <v>2.08</v>
      </c>
      <c r="F48" s="3">
        <v>1.45</v>
      </c>
      <c r="G48" s="3">
        <v>2.81</v>
      </c>
      <c r="H48" s="3">
        <v>2.63</v>
      </c>
      <c r="I48" s="3">
        <v>0</v>
      </c>
      <c r="J48" s="3">
        <v>2.85</v>
      </c>
      <c r="K48" s="3">
        <v>8.2200000000000006</v>
      </c>
      <c r="L48" s="3">
        <v>0.38</v>
      </c>
      <c r="M48" s="3">
        <v>2.97</v>
      </c>
      <c r="N48" s="3">
        <v>0.99</v>
      </c>
      <c r="O48" s="3">
        <v>4.1900000000000004</v>
      </c>
      <c r="P48" s="2">
        <v>3.71</v>
      </c>
      <c r="Q48" s="2">
        <v>26.92</v>
      </c>
      <c r="R48" s="2">
        <v>2.81</v>
      </c>
      <c r="S48" s="3">
        <v>0</v>
      </c>
      <c r="T48" s="3">
        <v>0.53</v>
      </c>
      <c r="U48" s="3">
        <v>8.3800000000000008</v>
      </c>
      <c r="V48" s="3">
        <v>1.02</v>
      </c>
      <c r="W48" s="3">
        <v>6.19</v>
      </c>
      <c r="X48" s="3">
        <v>3.83</v>
      </c>
      <c r="Y48" s="40">
        <v>2.77</v>
      </c>
    </row>
    <row r="49" spans="1:25" ht="5.2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2"/>
      <c r="Y49" s="24"/>
    </row>
    <row r="50" spans="1:25" ht="5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36"/>
      <c r="P50" s="15"/>
      <c r="Q50" s="15"/>
      <c r="R50" s="15"/>
      <c r="S50" s="15"/>
      <c r="T50" s="15"/>
      <c r="U50" s="15"/>
      <c r="V50" s="15"/>
      <c r="W50" s="15"/>
      <c r="X50" s="15"/>
    </row>
    <row r="51" spans="1:25" ht="15" customHeight="1">
      <c r="A51" s="34" t="s">
        <v>73</v>
      </c>
      <c r="B51" s="35"/>
      <c r="D51" s="35"/>
      <c r="E51" s="35"/>
      <c r="F51" s="35"/>
      <c r="H51" s="35"/>
    </row>
    <row r="52" spans="1:25" ht="14.25" customHeight="1">
      <c r="A52" s="4" t="s">
        <v>58</v>
      </c>
      <c r="B52" s="10"/>
      <c r="C52" s="11"/>
      <c r="D52" s="11"/>
      <c r="E52" s="11"/>
      <c r="F52" s="11"/>
      <c r="G52" s="12"/>
      <c r="H52" s="12"/>
      <c r="I52" s="12"/>
      <c r="J52" s="12"/>
      <c r="K52" s="12"/>
      <c r="L52" s="12"/>
      <c r="M52" s="12"/>
      <c r="N52" s="12"/>
      <c r="O52" s="12"/>
    </row>
    <row r="53" spans="1:25" ht="14.25" customHeight="1">
      <c r="A53" s="13" t="s">
        <v>22</v>
      </c>
      <c r="B53" s="10"/>
      <c r="C53" s="11"/>
      <c r="D53" s="11"/>
      <c r="E53" s="11"/>
      <c r="F53" s="11"/>
      <c r="G53" s="12"/>
      <c r="H53" s="12"/>
      <c r="I53" s="12"/>
      <c r="J53" s="12"/>
      <c r="K53" s="12"/>
      <c r="L53" s="12"/>
      <c r="M53" s="12"/>
      <c r="N53" s="12"/>
      <c r="O53" s="12"/>
    </row>
    <row r="54" spans="1:25">
      <c r="A54" s="6" t="s">
        <v>59</v>
      </c>
      <c r="B54" s="10"/>
      <c r="C54" s="9"/>
      <c r="D54" s="9"/>
      <c r="E54" s="9"/>
      <c r="F54" s="9"/>
      <c r="G54" s="11"/>
      <c r="H54" s="11"/>
      <c r="I54" s="11"/>
      <c r="J54" s="14"/>
      <c r="K54" s="14"/>
      <c r="L54" s="14"/>
      <c r="M54" s="9"/>
      <c r="N54" s="9"/>
      <c r="O54" s="9"/>
    </row>
    <row r="55" spans="1:25">
      <c r="A55" s="30" t="s">
        <v>67</v>
      </c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</sheetData>
  <pageMargins left="0.7" right="0.7" top="0.75" bottom="0.75" header="0.3" footer="0.3"/>
  <pageSetup scale="62" fitToWidth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5"/>
  <sheetViews>
    <sheetView showGridLines="0" workbookViewId="0"/>
  </sheetViews>
  <sheetFormatPr defaultRowHeight="15.75"/>
  <cols>
    <col min="1" max="1" width="42.77734375" customWidth="1"/>
    <col min="2" max="24" width="8.77734375" customWidth="1"/>
  </cols>
  <sheetData>
    <row r="1" spans="1:25">
      <c r="A1" s="41" t="s">
        <v>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5" ht="2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2"/>
    </row>
    <row r="3" spans="1:25">
      <c r="A3" s="4"/>
      <c r="B3" s="16"/>
      <c r="C3" s="17"/>
      <c r="D3" s="16"/>
      <c r="E3" s="17"/>
      <c r="F3" s="16"/>
      <c r="G3" s="17"/>
      <c r="H3" s="16"/>
      <c r="I3" s="16"/>
      <c r="J3" s="17"/>
      <c r="K3" s="16"/>
      <c r="L3" s="17"/>
      <c r="M3" s="16"/>
      <c r="N3" s="17"/>
      <c r="O3" s="27" t="s">
        <v>48</v>
      </c>
      <c r="P3" s="18"/>
      <c r="Q3" s="18"/>
      <c r="R3" s="18"/>
      <c r="S3" s="18"/>
      <c r="T3" s="18"/>
      <c r="U3" s="18"/>
      <c r="V3" s="18"/>
      <c r="W3" s="18"/>
      <c r="X3" s="18"/>
      <c r="Y3" s="27" t="s">
        <v>60</v>
      </c>
    </row>
    <row r="4" spans="1:25" ht="16.5" thickBot="1">
      <c r="A4" s="8" t="s">
        <v>0</v>
      </c>
      <c r="B4" s="8" t="s">
        <v>35</v>
      </c>
      <c r="C4" s="8" t="s">
        <v>38</v>
      </c>
      <c r="D4" s="8" t="s">
        <v>61</v>
      </c>
      <c r="E4" s="8" t="s">
        <v>39</v>
      </c>
      <c r="F4" s="8" t="s">
        <v>40</v>
      </c>
      <c r="G4" s="8" t="s">
        <v>41</v>
      </c>
      <c r="H4" s="8" t="s">
        <v>42</v>
      </c>
      <c r="I4" s="33" t="s">
        <v>68</v>
      </c>
      <c r="J4" s="8" t="s">
        <v>43</v>
      </c>
      <c r="K4" s="8" t="s">
        <v>44</v>
      </c>
      <c r="L4" s="8" t="s">
        <v>45</v>
      </c>
      <c r="M4" s="8" t="s">
        <v>46</v>
      </c>
      <c r="N4" s="8" t="s">
        <v>47</v>
      </c>
      <c r="O4" s="28" t="s">
        <v>49</v>
      </c>
      <c r="P4" s="28" t="s">
        <v>50</v>
      </c>
      <c r="Q4" s="28" t="s">
        <v>51</v>
      </c>
      <c r="R4" s="28" t="s">
        <v>52</v>
      </c>
      <c r="S4" s="28" t="s">
        <v>53</v>
      </c>
      <c r="T4" s="28" t="s">
        <v>54</v>
      </c>
      <c r="U4" s="28" t="s">
        <v>55</v>
      </c>
      <c r="V4" s="28" t="s">
        <v>56</v>
      </c>
      <c r="W4" s="28" t="s">
        <v>62</v>
      </c>
      <c r="X4" s="28" t="s">
        <v>57</v>
      </c>
      <c r="Y4" s="28" t="s">
        <v>66</v>
      </c>
    </row>
    <row r="5" spans="1:25">
      <c r="A5" s="20"/>
      <c r="B5" s="20"/>
      <c r="C5" s="20"/>
      <c r="D5" s="20"/>
      <c r="E5" s="20"/>
      <c r="F5" s="20"/>
      <c r="G5" s="20"/>
      <c r="H5" s="15"/>
      <c r="I5" s="15"/>
      <c r="J5" s="25"/>
      <c r="K5" s="20"/>
      <c r="L5" s="20"/>
      <c r="M5" s="42" t="s">
        <v>72</v>
      </c>
      <c r="N5" s="26"/>
      <c r="O5" s="20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>
      <c r="A6" s="4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"/>
      <c r="Q6" s="1"/>
    </row>
    <row r="7" spans="1:25">
      <c r="A7" s="4" t="s">
        <v>36</v>
      </c>
      <c r="B7" s="39">
        <v>16.39</v>
      </c>
      <c r="C7" s="39">
        <v>22.22</v>
      </c>
      <c r="D7" s="39">
        <v>19.670000000000002</v>
      </c>
      <c r="E7" s="39">
        <v>18.41</v>
      </c>
      <c r="F7" s="39">
        <v>18.559999999999999</v>
      </c>
      <c r="G7" s="39">
        <v>19.57</v>
      </c>
      <c r="H7" s="39">
        <v>18.579999999999998</v>
      </c>
      <c r="I7" s="39">
        <v>18.86</v>
      </c>
      <c r="J7" s="39">
        <v>21.1</v>
      </c>
      <c r="K7" s="39">
        <v>21.79</v>
      </c>
      <c r="L7" s="39">
        <v>19.02</v>
      </c>
      <c r="M7" s="39">
        <v>19.55</v>
      </c>
      <c r="N7" s="39">
        <v>18.47</v>
      </c>
      <c r="O7" s="39">
        <v>19.79</v>
      </c>
      <c r="P7" s="39">
        <v>20.079999999999998</v>
      </c>
      <c r="Q7" s="39">
        <v>23.37</v>
      </c>
      <c r="R7" s="39">
        <v>20.52</v>
      </c>
      <c r="S7" s="39">
        <v>20.16</v>
      </c>
      <c r="T7" s="39">
        <v>17.66</v>
      </c>
      <c r="U7" s="39">
        <v>20.85</v>
      </c>
      <c r="V7" s="39">
        <v>20.23</v>
      </c>
      <c r="W7" s="39">
        <v>19.13</v>
      </c>
      <c r="X7" s="39">
        <v>19.850000000000001</v>
      </c>
      <c r="Y7" s="39">
        <v>18.64</v>
      </c>
    </row>
    <row r="8" spans="1:25">
      <c r="A8" s="4" t="s">
        <v>2</v>
      </c>
      <c r="B8" s="39">
        <v>1.66</v>
      </c>
      <c r="C8" s="39">
        <v>1.99</v>
      </c>
      <c r="D8" s="39">
        <v>1.28</v>
      </c>
      <c r="E8" s="39">
        <v>1.35</v>
      </c>
      <c r="F8" s="39">
        <v>1.66</v>
      </c>
      <c r="G8" s="39">
        <v>2.0099999999999998</v>
      </c>
      <c r="H8" s="39">
        <v>2.13</v>
      </c>
      <c r="I8" s="39">
        <v>1.77</v>
      </c>
      <c r="J8" s="39">
        <v>1.92</v>
      </c>
      <c r="K8" s="39">
        <v>1.34</v>
      </c>
      <c r="L8" s="39">
        <v>1.31</v>
      </c>
      <c r="M8" s="39">
        <v>1.98</v>
      </c>
      <c r="N8" s="39">
        <v>2</v>
      </c>
      <c r="O8" s="39">
        <v>1.0900000000000001</v>
      </c>
      <c r="P8" s="39">
        <v>2.13</v>
      </c>
      <c r="Q8" s="39">
        <v>1.83</v>
      </c>
      <c r="R8" s="39">
        <v>1.43</v>
      </c>
      <c r="S8" s="39">
        <v>1.38</v>
      </c>
      <c r="T8" s="39">
        <v>1.64</v>
      </c>
      <c r="U8" s="39">
        <v>1.23</v>
      </c>
      <c r="V8" s="39">
        <v>1.63</v>
      </c>
      <c r="W8" s="39">
        <v>1.18</v>
      </c>
      <c r="X8" s="39">
        <v>1.57</v>
      </c>
      <c r="Y8" s="39">
        <v>1.57</v>
      </c>
    </row>
    <row r="9" spans="1:25">
      <c r="A9" s="4" t="s">
        <v>63</v>
      </c>
      <c r="B9" s="39">
        <v>0.95</v>
      </c>
      <c r="C9" s="39">
        <v>1.21</v>
      </c>
      <c r="D9" s="39">
        <v>1.22</v>
      </c>
      <c r="E9" s="39">
        <v>0.86</v>
      </c>
      <c r="F9" s="39">
        <v>1.55</v>
      </c>
      <c r="G9" s="39">
        <v>1.06</v>
      </c>
      <c r="H9" s="39">
        <v>0.74</v>
      </c>
      <c r="I9" s="39">
        <v>0.62</v>
      </c>
      <c r="J9" s="39">
        <v>1.1299999999999999</v>
      </c>
      <c r="K9" s="39">
        <v>0.98</v>
      </c>
      <c r="L9" s="39">
        <v>0.84</v>
      </c>
      <c r="M9" s="39">
        <v>1.06</v>
      </c>
      <c r="N9" s="39">
        <v>1.45</v>
      </c>
      <c r="O9" s="39">
        <v>1.21</v>
      </c>
      <c r="P9" s="39">
        <v>0.78</v>
      </c>
      <c r="Q9" s="39">
        <v>1.29</v>
      </c>
      <c r="R9" s="39">
        <v>1.24</v>
      </c>
      <c r="S9" s="39">
        <v>1.2</v>
      </c>
      <c r="T9" s="39">
        <v>0.95</v>
      </c>
      <c r="U9" s="39">
        <v>0.97</v>
      </c>
      <c r="V9" s="39">
        <v>1.02</v>
      </c>
      <c r="W9" s="39">
        <v>1.38</v>
      </c>
      <c r="X9" s="39">
        <v>0.88</v>
      </c>
      <c r="Y9" s="39">
        <v>0.98</v>
      </c>
    </row>
    <row r="10" spans="1:25">
      <c r="A10" s="4" t="s">
        <v>3</v>
      </c>
      <c r="B10" s="3">
        <f>SUM(B7:B9)</f>
        <v>19</v>
      </c>
      <c r="C10" s="3">
        <f t="shared" ref="C10:Y10" si="0">SUM(C7:C9)</f>
        <v>25.419999999999998</v>
      </c>
      <c r="D10" s="3">
        <f t="shared" si="0"/>
        <v>22.17</v>
      </c>
      <c r="E10" s="3">
        <f t="shared" si="0"/>
        <v>20.62</v>
      </c>
      <c r="F10" s="3">
        <f t="shared" si="0"/>
        <v>21.77</v>
      </c>
      <c r="G10" s="3">
        <f t="shared" si="0"/>
        <v>22.639999999999997</v>
      </c>
      <c r="H10" s="3">
        <f t="shared" si="0"/>
        <v>21.449999999999996</v>
      </c>
      <c r="I10" s="3">
        <f t="shared" si="0"/>
        <v>21.25</v>
      </c>
      <c r="J10" s="3">
        <f t="shared" si="0"/>
        <v>24.150000000000002</v>
      </c>
      <c r="K10" s="3">
        <f t="shared" si="0"/>
        <v>24.11</v>
      </c>
      <c r="L10" s="3">
        <f t="shared" si="0"/>
        <v>21.169999999999998</v>
      </c>
      <c r="M10" s="3">
        <f t="shared" si="0"/>
        <v>22.59</v>
      </c>
      <c r="N10" s="3">
        <f t="shared" si="0"/>
        <v>21.919999999999998</v>
      </c>
      <c r="O10" s="3">
        <f t="shared" si="0"/>
        <v>22.09</v>
      </c>
      <c r="P10" s="3">
        <f t="shared" si="0"/>
        <v>22.99</v>
      </c>
      <c r="Q10" s="3">
        <f t="shared" si="0"/>
        <v>26.490000000000002</v>
      </c>
      <c r="R10" s="3">
        <f t="shared" si="0"/>
        <v>23.189999999999998</v>
      </c>
      <c r="S10" s="3">
        <f t="shared" si="0"/>
        <v>22.74</v>
      </c>
      <c r="T10" s="3">
        <f t="shared" si="0"/>
        <v>20.25</v>
      </c>
      <c r="U10" s="3">
        <f t="shared" si="0"/>
        <v>23.05</v>
      </c>
      <c r="V10" s="3">
        <f t="shared" si="0"/>
        <v>22.88</v>
      </c>
      <c r="W10" s="3">
        <f t="shared" si="0"/>
        <v>21.689999999999998</v>
      </c>
      <c r="X10" s="3">
        <f t="shared" si="0"/>
        <v>22.3</v>
      </c>
      <c r="Y10" s="3">
        <f t="shared" si="0"/>
        <v>21.19</v>
      </c>
    </row>
    <row r="11" spans="1:25">
      <c r="A11" s="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>
      <c r="A12" s="4" t="s">
        <v>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>
      <c r="A13" s="4" t="s">
        <v>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>
      <c r="A14" s="4" t="s">
        <v>23</v>
      </c>
      <c r="B14" s="39">
        <v>9.44</v>
      </c>
      <c r="C14" s="39">
        <v>11.41</v>
      </c>
      <c r="D14" s="39">
        <v>8.67</v>
      </c>
      <c r="E14" s="39">
        <v>8.07</v>
      </c>
      <c r="F14" s="39">
        <v>6.45</v>
      </c>
      <c r="G14" s="39">
        <v>9.34</v>
      </c>
      <c r="H14" s="39">
        <v>8.16</v>
      </c>
      <c r="I14" s="39">
        <v>7.77</v>
      </c>
      <c r="J14" s="39">
        <v>6.51</v>
      </c>
      <c r="K14" s="39">
        <v>11.68</v>
      </c>
      <c r="L14" s="39">
        <v>8.57</v>
      </c>
      <c r="M14" s="39">
        <v>6.49</v>
      </c>
      <c r="N14" s="39">
        <v>9.77</v>
      </c>
      <c r="O14" s="39">
        <v>7.97</v>
      </c>
      <c r="P14" s="39">
        <v>8.68</v>
      </c>
      <c r="Q14" s="39">
        <v>12.32</v>
      </c>
      <c r="R14" s="39">
        <v>7.92</v>
      </c>
      <c r="S14" s="39">
        <v>9.39</v>
      </c>
      <c r="T14" s="39">
        <v>9.27</v>
      </c>
      <c r="U14" s="39">
        <v>9.23</v>
      </c>
      <c r="V14" s="39">
        <v>8.07</v>
      </c>
      <c r="W14" s="39">
        <v>10.33</v>
      </c>
      <c r="X14" s="39">
        <v>5.81</v>
      </c>
      <c r="Y14" s="39">
        <v>8.36</v>
      </c>
    </row>
    <row r="15" spans="1:25">
      <c r="A15" s="4" t="s">
        <v>24</v>
      </c>
      <c r="B15" s="39">
        <v>3.64</v>
      </c>
      <c r="C15" s="39">
        <v>2.4300000000000002</v>
      </c>
      <c r="D15" s="39">
        <v>1.71</v>
      </c>
      <c r="E15" s="39">
        <v>2.13</v>
      </c>
      <c r="F15" s="39">
        <v>7.61</v>
      </c>
      <c r="G15" s="39">
        <v>5.82</v>
      </c>
      <c r="H15" s="39">
        <v>9.89</v>
      </c>
      <c r="I15" s="39">
        <v>6.14</v>
      </c>
      <c r="J15" s="39">
        <v>8.1199999999999992</v>
      </c>
      <c r="K15" s="39">
        <v>7.1</v>
      </c>
      <c r="L15" s="39">
        <v>6.98</v>
      </c>
      <c r="M15" s="39">
        <v>11.42</v>
      </c>
      <c r="N15" s="39">
        <v>5.18</v>
      </c>
      <c r="O15" s="39">
        <v>6.82</v>
      </c>
      <c r="P15" s="39">
        <v>8.4</v>
      </c>
      <c r="Q15" s="39">
        <v>2.4900000000000002</v>
      </c>
      <c r="R15" s="39">
        <v>7.28</v>
      </c>
      <c r="S15" s="39">
        <v>5.25</v>
      </c>
      <c r="T15" s="39">
        <v>3.46</v>
      </c>
      <c r="U15" s="39">
        <v>6.8</v>
      </c>
      <c r="V15" s="39">
        <v>5.76</v>
      </c>
      <c r="W15" s="39">
        <v>4.0599999999999996</v>
      </c>
      <c r="X15" s="39">
        <v>10.08</v>
      </c>
      <c r="Y15" s="39">
        <v>5.72</v>
      </c>
    </row>
    <row r="16" spans="1:25">
      <c r="A16" s="4" t="s">
        <v>25</v>
      </c>
      <c r="B16" s="39">
        <v>0.03</v>
      </c>
      <c r="C16" s="39">
        <v>0.06</v>
      </c>
      <c r="D16" s="39">
        <v>0.28000000000000003</v>
      </c>
      <c r="E16" s="39">
        <v>0.03</v>
      </c>
      <c r="F16" s="39">
        <v>0.09</v>
      </c>
      <c r="G16" s="39">
        <v>0.06</v>
      </c>
      <c r="H16" s="39">
        <v>0.12</v>
      </c>
      <c r="I16" s="39">
        <v>0.14000000000000001</v>
      </c>
      <c r="J16" s="39">
        <v>0.42</v>
      </c>
      <c r="K16" s="39">
        <v>0.15</v>
      </c>
      <c r="L16" s="39">
        <v>0.02</v>
      </c>
      <c r="M16" s="39">
        <v>0.11</v>
      </c>
      <c r="N16" s="39">
        <v>0.66</v>
      </c>
      <c r="O16" s="39">
        <v>0.13</v>
      </c>
      <c r="P16" s="39">
        <v>0.09</v>
      </c>
      <c r="Q16" s="39">
        <v>0.21</v>
      </c>
      <c r="R16" s="39">
        <v>0.2</v>
      </c>
      <c r="S16" s="39">
        <v>0.27</v>
      </c>
      <c r="T16" s="39">
        <v>0.28999999999999998</v>
      </c>
      <c r="U16" s="39">
        <v>0.25</v>
      </c>
      <c r="V16" s="39">
        <v>0.22</v>
      </c>
      <c r="W16" s="39">
        <v>0.08</v>
      </c>
      <c r="X16" s="39">
        <v>0.11</v>
      </c>
      <c r="Y16" s="39">
        <v>0.09</v>
      </c>
    </row>
    <row r="17" spans="1:25">
      <c r="A17" s="4" t="s">
        <v>6</v>
      </c>
      <c r="B17" s="3">
        <f>SUM(B14:B16)</f>
        <v>13.11</v>
      </c>
      <c r="C17" s="3">
        <f t="shared" ref="C17:Y17" si="1">SUM(C14:C16)</f>
        <v>13.9</v>
      </c>
      <c r="D17" s="3">
        <f t="shared" si="1"/>
        <v>10.659999999999998</v>
      </c>
      <c r="E17" s="3">
        <f t="shared" si="1"/>
        <v>10.229999999999999</v>
      </c>
      <c r="F17" s="3">
        <f t="shared" si="1"/>
        <v>14.15</v>
      </c>
      <c r="G17" s="3">
        <f t="shared" si="1"/>
        <v>15.22</v>
      </c>
      <c r="H17" s="3">
        <f t="shared" si="1"/>
        <v>18.170000000000002</v>
      </c>
      <c r="I17" s="3">
        <f t="shared" si="1"/>
        <v>14.05</v>
      </c>
      <c r="J17" s="3">
        <f t="shared" si="1"/>
        <v>15.049999999999999</v>
      </c>
      <c r="K17" s="3">
        <f t="shared" si="1"/>
        <v>18.93</v>
      </c>
      <c r="L17" s="3">
        <f t="shared" si="1"/>
        <v>15.57</v>
      </c>
      <c r="M17" s="3">
        <f t="shared" si="1"/>
        <v>18.02</v>
      </c>
      <c r="N17" s="3">
        <f t="shared" si="1"/>
        <v>15.61</v>
      </c>
      <c r="O17" s="3">
        <f t="shared" si="1"/>
        <v>14.92</v>
      </c>
      <c r="P17" s="3">
        <f t="shared" si="1"/>
        <v>17.169999999999998</v>
      </c>
      <c r="Q17" s="3">
        <f t="shared" si="1"/>
        <v>15.020000000000001</v>
      </c>
      <c r="R17" s="3">
        <f t="shared" si="1"/>
        <v>15.399999999999999</v>
      </c>
      <c r="S17" s="3">
        <f t="shared" si="1"/>
        <v>14.91</v>
      </c>
      <c r="T17" s="3">
        <f t="shared" si="1"/>
        <v>13.02</v>
      </c>
      <c r="U17" s="3">
        <f t="shared" si="1"/>
        <v>16.28</v>
      </c>
      <c r="V17" s="3">
        <f t="shared" si="1"/>
        <v>14.05</v>
      </c>
      <c r="W17" s="3">
        <f t="shared" si="1"/>
        <v>14.47</v>
      </c>
      <c r="X17" s="3">
        <f t="shared" si="1"/>
        <v>16</v>
      </c>
      <c r="Y17" s="3">
        <f t="shared" si="1"/>
        <v>14.169999999999998</v>
      </c>
    </row>
    <row r="18" spans="1:25">
      <c r="A18" s="4" t="s">
        <v>26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>
      <c r="A19" s="4" t="s">
        <v>27</v>
      </c>
      <c r="B19" s="39">
        <v>0.59</v>
      </c>
      <c r="C19" s="39">
        <v>0.59</v>
      </c>
      <c r="D19" s="39">
        <v>0.61</v>
      </c>
      <c r="E19" s="39">
        <v>0.56999999999999995</v>
      </c>
      <c r="F19" s="39">
        <v>0.99</v>
      </c>
      <c r="G19" s="39">
        <v>1.03</v>
      </c>
      <c r="H19" s="39">
        <v>0.92</v>
      </c>
      <c r="I19" s="39">
        <v>1.45</v>
      </c>
      <c r="J19" s="39">
        <v>0.71</v>
      </c>
      <c r="K19" s="39">
        <v>1.08</v>
      </c>
      <c r="L19" s="39">
        <v>0.74</v>
      </c>
      <c r="M19" s="39">
        <v>0.87</v>
      </c>
      <c r="N19" s="39">
        <v>0.69</v>
      </c>
      <c r="O19" s="39">
        <v>1.1299999999999999</v>
      </c>
      <c r="P19" s="39">
        <v>0.81</v>
      </c>
      <c r="Q19" s="39">
        <v>0.87</v>
      </c>
      <c r="R19" s="39">
        <v>1.03</v>
      </c>
      <c r="S19" s="39">
        <v>0.8</v>
      </c>
      <c r="T19" s="39">
        <v>0.49</v>
      </c>
      <c r="U19" s="39">
        <v>0.78</v>
      </c>
      <c r="V19" s="39">
        <v>0.95</v>
      </c>
      <c r="W19" s="39">
        <v>0.85</v>
      </c>
      <c r="X19" s="39">
        <v>1</v>
      </c>
      <c r="Y19" s="39">
        <v>0.79</v>
      </c>
    </row>
    <row r="20" spans="1:25">
      <c r="A20" s="4" t="s">
        <v>28</v>
      </c>
      <c r="B20" s="39">
        <v>0.08</v>
      </c>
      <c r="C20" s="39">
        <v>0.01</v>
      </c>
      <c r="D20" s="39">
        <v>0.02</v>
      </c>
      <c r="E20" s="39">
        <v>0.24</v>
      </c>
      <c r="F20" s="39">
        <v>0.33</v>
      </c>
      <c r="G20" s="39">
        <v>0.27</v>
      </c>
      <c r="H20" s="39">
        <v>0.43</v>
      </c>
      <c r="I20" s="39">
        <v>0.14000000000000001</v>
      </c>
      <c r="J20" s="39">
        <v>0.25</v>
      </c>
      <c r="K20" s="39">
        <v>0.89</v>
      </c>
      <c r="L20" s="39">
        <v>0.3</v>
      </c>
      <c r="M20" s="39">
        <v>0.41</v>
      </c>
      <c r="N20" s="39">
        <v>0.11</v>
      </c>
      <c r="O20" s="39">
        <v>0.43</v>
      </c>
      <c r="P20" s="39">
        <v>0.5</v>
      </c>
      <c r="Q20" s="39">
        <v>0.21</v>
      </c>
      <c r="R20" s="39">
        <v>0.42</v>
      </c>
      <c r="S20" s="39">
        <v>0.09</v>
      </c>
      <c r="T20" s="39">
        <v>0.04</v>
      </c>
      <c r="U20" s="39">
        <v>0.46</v>
      </c>
      <c r="V20" s="39">
        <v>0.26</v>
      </c>
      <c r="W20" s="39">
        <v>0.25</v>
      </c>
      <c r="X20" s="39">
        <v>0.33</v>
      </c>
      <c r="Y20" s="39">
        <v>0.24</v>
      </c>
    </row>
    <row r="21" spans="1:25">
      <c r="A21" s="4" t="s">
        <v>29</v>
      </c>
      <c r="B21" s="39">
        <v>0.28999999999999998</v>
      </c>
      <c r="C21" s="39">
        <v>0.15</v>
      </c>
      <c r="D21" s="39">
        <v>0.2</v>
      </c>
      <c r="E21" s="39">
        <v>0.27</v>
      </c>
      <c r="F21" s="39">
        <v>0.19</v>
      </c>
      <c r="G21" s="39">
        <v>0.15</v>
      </c>
      <c r="H21" s="39">
        <v>0.15</v>
      </c>
      <c r="I21" s="39">
        <v>0.22</v>
      </c>
      <c r="J21" s="39">
        <v>0.31</v>
      </c>
      <c r="K21" s="39">
        <v>0.31</v>
      </c>
      <c r="L21" s="39">
        <v>0.19</v>
      </c>
      <c r="M21" s="39">
        <v>0.2</v>
      </c>
      <c r="N21" s="39">
        <v>0.15</v>
      </c>
      <c r="O21" s="39">
        <v>0.28000000000000003</v>
      </c>
      <c r="P21" s="39">
        <v>0.2</v>
      </c>
      <c r="Q21" s="39">
        <v>0.15</v>
      </c>
      <c r="R21" s="39">
        <v>0.22</v>
      </c>
      <c r="S21" s="39">
        <v>0.26</v>
      </c>
      <c r="T21" s="39">
        <v>0.13</v>
      </c>
      <c r="U21" s="39">
        <v>0.36</v>
      </c>
      <c r="V21" s="39">
        <v>0.15</v>
      </c>
      <c r="W21" s="39">
        <v>0.27</v>
      </c>
      <c r="X21" s="39">
        <v>0.22</v>
      </c>
      <c r="Y21" s="39">
        <v>0.23</v>
      </c>
    </row>
    <row r="22" spans="1:25">
      <c r="A22" s="4" t="s">
        <v>30</v>
      </c>
      <c r="B22" s="39">
        <v>0.43</v>
      </c>
      <c r="C22" s="39">
        <v>0.49</v>
      </c>
      <c r="D22" s="39">
        <v>0.73</v>
      </c>
      <c r="E22" s="39">
        <v>0.27</v>
      </c>
      <c r="F22" s="39">
        <v>0.72</v>
      </c>
      <c r="G22" s="39">
        <v>0.63</v>
      </c>
      <c r="H22" s="39">
        <v>0.62</v>
      </c>
      <c r="I22" s="39">
        <v>0.65</v>
      </c>
      <c r="J22" s="39">
        <v>0.7</v>
      </c>
      <c r="K22" s="39">
        <v>0.72</v>
      </c>
      <c r="L22" s="39">
        <v>0.56000000000000005</v>
      </c>
      <c r="M22" s="39">
        <v>0.65</v>
      </c>
      <c r="N22" s="39">
        <v>0.53</v>
      </c>
      <c r="O22" s="39">
        <v>0.75</v>
      </c>
      <c r="P22" s="39">
        <v>0.51</v>
      </c>
      <c r="Q22" s="39">
        <v>0.4</v>
      </c>
      <c r="R22" s="39">
        <v>0.98</v>
      </c>
      <c r="S22" s="39">
        <v>0.63</v>
      </c>
      <c r="T22" s="39">
        <v>1.1100000000000001</v>
      </c>
      <c r="U22" s="39">
        <v>1.03</v>
      </c>
      <c r="V22" s="39">
        <v>0.9</v>
      </c>
      <c r="W22" s="39">
        <v>0.75</v>
      </c>
      <c r="X22" s="39">
        <v>0.36</v>
      </c>
      <c r="Y22" s="39">
        <v>0.54</v>
      </c>
    </row>
    <row r="23" spans="1:25">
      <c r="A23" s="4" t="s">
        <v>31</v>
      </c>
      <c r="B23" s="39">
        <v>0.67</v>
      </c>
      <c r="C23" s="39">
        <v>1.03</v>
      </c>
      <c r="D23" s="39">
        <v>1.03</v>
      </c>
      <c r="E23" s="39">
        <v>0.52</v>
      </c>
      <c r="F23" s="39">
        <v>1.23</v>
      </c>
      <c r="G23" s="39">
        <v>1.03</v>
      </c>
      <c r="H23" s="39">
        <v>1.03</v>
      </c>
      <c r="I23" s="39">
        <v>0.82</v>
      </c>
      <c r="J23" s="39">
        <v>1.34</v>
      </c>
      <c r="K23" s="39">
        <v>1.88</v>
      </c>
      <c r="L23" s="39">
        <v>0.61</v>
      </c>
      <c r="M23" s="39">
        <v>1.08</v>
      </c>
      <c r="N23" s="39">
        <v>1.3</v>
      </c>
      <c r="O23" s="39">
        <v>0.97</v>
      </c>
      <c r="P23" s="39">
        <v>0.82</v>
      </c>
      <c r="Q23" s="39">
        <v>0.74</v>
      </c>
      <c r="R23" s="39">
        <v>1</v>
      </c>
      <c r="S23" s="39">
        <v>1.45</v>
      </c>
      <c r="T23" s="39">
        <v>0.83</v>
      </c>
      <c r="U23" s="39">
        <v>1.36</v>
      </c>
      <c r="V23" s="39">
        <v>1.06</v>
      </c>
      <c r="W23" s="39">
        <v>0.75</v>
      </c>
      <c r="X23" s="39">
        <v>1.02</v>
      </c>
      <c r="Y23" s="39">
        <v>0.82</v>
      </c>
    </row>
    <row r="24" spans="1:25">
      <c r="A24" s="4" t="s">
        <v>32</v>
      </c>
      <c r="B24" s="39">
        <v>0.41</v>
      </c>
      <c r="C24" s="39">
        <v>0.57999999999999996</v>
      </c>
      <c r="D24" s="39">
        <v>0.57999999999999996</v>
      </c>
      <c r="E24" s="39">
        <v>0.36</v>
      </c>
      <c r="F24" s="39">
        <v>1.1200000000000001</v>
      </c>
      <c r="G24" s="39">
        <v>0.65</v>
      </c>
      <c r="H24" s="39">
        <v>0.71</v>
      </c>
      <c r="I24" s="39">
        <v>0.59</v>
      </c>
      <c r="J24" s="39">
        <v>0.7</v>
      </c>
      <c r="K24" s="39">
        <v>1.35</v>
      </c>
      <c r="L24" s="39">
        <v>0.69</v>
      </c>
      <c r="M24" s="39">
        <v>0.84</v>
      </c>
      <c r="N24" s="39">
        <v>0.81</v>
      </c>
      <c r="O24" s="39">
        <v>0.73</v>
      </c>
      <c r="P24" s="39">
        <v>0.62</v>
      </c>
      <c r="Q24" s="39">
        <v>0.76</v>
      </c>
      <c r="R24" s="39">
        <v>0.69</v>
      </c>
      <c r="S24" s="39">
        <v>0.99</v>
      </c>
      <c r="T24" s="39">
        <v>0.34</v>
      </c>
      <c r="U24" s="39">
        <v>0.94</v>
      </c>
      <c r="V24" s="39">
        <v>0.93</v>
      </c>
      <c r="W24" s="39">
        <v>0.73</v>
      </c>
      <c r="X24" s="39">
        <v>0.62</v>
      </c>
      <c r="Y24" s="39">
        <v>0.57999999999999996</v>
      </c>
    </row>
    <row r="25" spans="1:25">
      <c r="A25" s="4" t="s">
        <v>65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0.01</v>
      </c>
      <c r="H25" s="39">
        <v>0</v>
      </c>
      <c r="I25" s="39">
        <v>0</v>
      </c>
      <c r="J25" s="39">
        <v>0</v>
      </c>
      <c r="K25" s="39">
        <v>0.02</v>
      </c>
      <c r="L25" s="39">
        <v>0</v>
      </c>
      <c r="M25" s="39">
        <v>0</v>
      </c>
      <c r="N25" s="39">
        <v>0</v>
      </c>
      <c r="O25" s="39">
        <v>0.01</v>
      </c>
      <c r="P25" s="39">
        <v>0</v>
      </c>
      <c r="Q25" s="39">
        <v>0.01</v>
      </c>
      <c r="R25" s="39">
        <v>0.01</v>
      </c>
      <c r="S25" s="39">
        <v>0</v>
      </c>
      <c r="T25" s="39">
        <v>0</v>
      </c>
      <c r="U25" s="39">
        <v>0.01</v>
      </c>
      <c r="V25" s="39">
        <v>0</v>
      </c>
      <c r="W25" s="39">
        <v>0.01</v>
      </c>
      <c r="X25" s="39">
        <v>0.01</v>
      </c>
      <c r="Y25" s="39">
        <v>0</v>
      </c>
    </row>
    <row r="26" spans="1:25">
      <c r="A26" s="4" t="s">
        <v>33</v>
      </c>
      <c r="B26" s="39">
        <v>0.01</v>
      </c>
      <c r="C26" s="39">
        <v>0.01</v>
      </c>
      <c r="D26" s="39">
        <v>0.01</v>
      </c>
      <c r="E26" s="39">
        <v>0.01</v>
      </c>
      <c r="F26" s="39">
        <v>0.01</v>
      </c>
      <c r="G26" s="39">
        <v>0.01</v>
      </c>
      <c r="H26" s="39">
        <v>0.01</v>
      </c>
      <c r="I26" s="39">
        <v>0.01</v>
      </c>
      <c r="J26" s="39">
        <v>0.01</v>
      </c>
      <c r="K26" s="39">
        <v>0.02</v>
      </c>
      <c r="L26" s="39">
        <v>0.01</v>
      </c>
      <c r="M26" s="39">
        <v>0.01</v>
      </c>
      <c r="N26" s="39">
        <v>0.01</v>
      </c>
      <c r="O26" s="39">
        <v>0.01</v>
      </c>
      <c r="P26" s="39">
        <v>0.01</v>
      </c>
      <c r="Q26" s="39">
        <v>0.01</v>
      </c>
      <c r="R26" s="39">
        <v>0.01</v>
      </c>
      <c r="S26" s="39">
        <v>0.01</v>
      </c>
      <c r="T26" s="39">
        <v>0.01</v>
      </c>
      <c r="U26" s="39">
        <v>0.01</v>
      </c>
      <c r="V26" s="39">
        <v>0.01</v>
      </c>
      <c r="W26" s="39">
        <v>0.01</v>
      </c>
      <c r="X26" s="39">
        <v>0.01</v>
      </c>
      <c r="Y26" s="39">
        <v>0.01</v>
      </c>
    </row>
    <row r="27" spans="1:25">
      <c r="A27" s="4" t="s">
        <v>7</v>
      </c>
      <c r="B27" s="3">
        <f>SUM(B17:B26)</f>
        <v>15.589999999999998</v>
      </c>
      <c r="C27" s="3">
        <f t="shared" ref="C27:Y27" si="2">SUM(C17:C26)</f>
        <v>16.760000000000002</v>
      </c>
      <c r="D27" s="3">
        <f t="shared" si="2"/>
        <v>13.839999999999996</v>
      </c>
      <c r="E27" s="3">
        <f t="shared" si="2"/>
        <v>12.469999999999997</v>
      </c>
      <c r="F27" s="3">
        <f t="shared" si="2"/>
        <v>18.740000000000002</v>
      </c>
      <c r="G27" s="3">
        <f t="shared" si="2"/>
        <v>19</v>
      </c>
      <c r="H27" s="3">
        <f t="shared" si="2"/>
        <v>22.040000000000006</v>
      </c>
      <c r="I27" s="3">
        <f t="shared" si="2"/>
        <v>17.930000000000003</v>
      </c>
      <c r="J27" s="3">
        <f t="shared" si="2"/>
        <v>19.069999999999997</v>
      </c>
      <c r="K27" s="3">
        <f t="shared" si="2"/>
        <v>25.199999999999996</v>
      </c>
      <c r="L27" s="3">
        <f t="shared" si="2"/>
        <v>18.670000000000002</v>
      </c>
      <c r="M27" s="3">
        <f t="shared" si="2"/>
        <v>22.08</v>
      </c>
      <c r="N27" s="3">
        <f t="shared" si="2"/>
        <v>19.21</v>
      </c>
      <c r="O27" s="3">
        <f t="shared" si="2"/>
        <v>19.230000000000004</v>
      </c>
      <c r="P27" s="3">
        <f t="shared" si="2"/>
        <v>20.64</v>
      </c>
      <c r="Q27" s="3">
        <f t="shared" si="2"/>
        <v>18.170000000000002</v>
      </c>
      <c r="R27" s="3">
        <f t="shared" si="2"/>
        <v>19.760000000000005</v>
      </c>
      <c r="S27" s="3">
        <f t="shared" si="2"/>
        <v>19.14</v>
      </c>
      <c r="T27" s="3">
        <f t="shared" si="2"/>
        <v>15.969999999999999</v>
      </c>
      <c r="U27" s="3">
        <f t="shared" si="2"/>
        <v>21.230000000000008</v>
      </c>
      <c r="V27" s="3">
        <f t="shared" si="2"/>
        <v>18.309999999999999</v>
      </c>
      <c r="W27" s="3">
        <f t="shared" si="2"/>
        <v>18.090000000000003</v>
      </c>
      <c r="X27" s="3">
        <f t="shared" si="2"/>
        <v>19.57</v>
      </c>
      <c r="Y27" s="3">
        <f t="shared" si="2"/>
        <v>17.38</v>
      </c>
    </row>
    <row r="28" spans="1:25">
      <c r="A28" s="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>
      <c r="A29" s="4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>
      <c r="A30" s="4" t="s">
        <v>9</v>
      </c>
      <c r="B30" s="39">
        <v>1.5</v>
      </c>
      <c r="C30" s="39">
        <v>2.54</v>
      </c>
      <c r="D30" s="39">
        <v>1.9</v>
      </c>
      <c r="E30" s="39">
        <v>1.37</v>
      </c>
      <c r="F30" s="39">
        <v>1.51</v>
      </c>
      <c r="G30" s="39">
        <v>0.99</v>
      </c>
      <c r="H30" s="39">
        <v>1.36</v>
      </c>
      <c r="I30" s="39">
        <v>1.24</v>
      </c>
      <c r="J30" s="39">
        <v>1.5</v>
      </c>
      <c r="K30" s="39">
        <v>2.4300000000000002</v>
      </c>
      <c r="L30" s="39">
        <v>1.81</v>
      </c>
      <c r="M30" s="39">
        <v>1.07</v>
      </c>
      <c r="N30" s="39">
        <v>0.84</v>
      </c>
      <c r="O30" s="39">
        <v>1.5</v>
      </c>
      <c r="P30" s="39">
        <v>1.22</v>
      </c>
      <c r="Q30" s="39">
        <v>2.82</v>
      </c>
      <c r="R30" s="39">
        <v>0.99</v>
      </c>
      <c r="S30" s="39">
        <v>2.1</v>
      </c>
      <c r="T30" s="39">
        <v>1.54</v>
      </c>
      <c r="U30" s="39">
        <v>1.3</v>
      </c>
      <c r="V30" s="39">
        <v>1.63</v>
      </c>
      <c r="W30" s="39">
        <v>2.14</v>
      </c>
      <c r="X30" s="39">
        <v>1.75</v>
      </c>
      <c r="Y30" s="39">
        <v>1.54</v>
      </c>
    </row>
    <row r="31" spans="1:25">
      <c r="A31" s="4" t="s">
        <v>10</v>
      </c>
      <c r="B31" s="39">
        <v>0.4</v>
      </c>
      <c r="C31" s="39">
        <v>0.56000000000000005</v>
      </c>
      <c r="D31" s="39">
        <v>3.78</v>
      </c>
      <c r="E31" s="39">
        <v>0.32</v>
      </c>
      <c r="F31" s="39">
        <v>6.4</v>
      </c>
      <c r="G31" s="39">
        <v>2.39</v>
      </c>
      <c r="H31" s="39">
        <v>2.82</v>
      </c>
      <c r="I31" s="39">
        <v>1.88</v>
      </c>
      <c r="J31" s="39">
        <v>7.56</v>
      </c>
      <c r="K31" s="39">
        <v>4.58</v>
      </c>
      <c r="L31" s="39">
        <v>1.89</v>
      </c>
      <c r="M31" s="39">
        <v>4.55</v>
      </c>
      <c r="N31" s="39">
        <v>9.14</v>
      </c>
      <c r="O31" s="39">
        <v>2.6</v>
      </c>
      <c r="P31" s="39">
        <v>3.52</v>
      </c>
      <c r="Q31" s="39">
        <v>1.36</v>
      </c>
      <c r="R31" s="39">
        <v>6.39</v>
      </c>
      <c r="S31" s="39">
        <v>6.29</v>
      </c>
      <c r="T31" s="39">
        <v>2.14</v>
      </c>
      <c r="U31" s="39">
        <v>4.58</v>
      </c>
      <c r="V31" s="39">
        <v>3.04</v>
      </c>
      <c r="W31" s="39">
        <v>1.19</v>
      </c>
      <c r="X31" s="39">
        <v>3.1</v>
      </c>
      <c r="Y31" s="39">
        <v>2.16</v>
      </c>
    </row>
    <row r="32" spans="1:25">
      <c r="A32" s="4" t="s">
        <v>64</v>
      </c>
      <c r="B32" s="39">
        <v>2.72</v>
      </c>
      <c r="C32" s="39">
        <v>4.92</v>
      </c>
      <c r="D32" s="39">
        <v>4.09</v>
      </c>
      <c r="E32" s="39">
        <v>1.51</v>
      </c>
      <c r="F32" s="39">
        <v>5.97</v>
      </c>
      <c r="G32" s="39">
        <v>3.83</v>
      </c>
      <c r="H32" s="39">
        <v>4.07</v>
      </c>
      <c r="I32" s="39">
        <v>3.24</v>
      </c>
      <c r="J32" s="39">
        <v>8.51</v>
      </c>
      <c r="K32" s="39">
        <v>6.16</v>
      </c>
      <c r="L32" s="39">
        <v>3.48</v>
      </c>
      <c r="M32" s="39">
        <v>5.7</v>
      </c>
      <c r="N32" s="39">
        <v>5.51</v>
      </c>
      <c r="O32" s="39">
        <v>4.4800000000000004</v>
      </c>
      <c r="P32" s="39">
        <v>4.01</v>
      </c>
      <c r="Q32" s="39">
        <v>2.68</v>
      </c>
      <c r="R32" s="39">
        <v>5.13</v>
      </c>
      <c r="S32" s="39">
        <v>7.36</v>
      </c>
      <c r="T32" s="39">
        <v>2.9</v>
      </c>
      <c r="U32" s="39">
        <v>5.58</v>
      </c>
      <c r="V32" s="39">
        <v>4.2300000000000004</v>
      </c>
      <c r="W32" s="39">
        <v>3.25</v>
      </c>
      <c r="X32" s="39">
        <v>4.43</v>
      </c>
      <c r="Y32" s="39">
        <v>3.5</v>
      </c>
    </row>
    <row r="33" spans="1:25">
      <c r="A33" s="4" t="s">
        <v>11</v>
      </c>
      <c r="B33" s="39">
        <v>0</v>
      </c>
      <c r="C33" s="39">
        <v>0.02</v>
      </c>
      <c r="D33" s="39">
        <v>0.1</v>
      </c>
      <c r="E33" s="39">
        <v>0</v>
      </c>
      <c r="F33" s="39">
        <v>0.03</v>
      </c>
      <c r="G33" s="39">
        <v>0.03</v>
      </c>
      <c r="H33" s="39">
        <v>0.03</v>
      </c>
      <c r="I33" s="39">
        <v>0.03</v>
      </c>
      <c r="J33" s="39">
        <v>0.1</v>
      </c>
      <c r="K33" s="39">
        <v>0.03</v>
      </c>
      <c r="L33" s="39">
        <v>0.01</v>
      </c>
      <c r="M33" s="39">
        <v>0.03</v>
      </c>
      <c r="N33" s="39">
        <v>0.22</v>
      </c>
      <c r="O33" s="39">
        <v>0.01</v>
      </c>
      <c r="P33" s="39">
        <v>0.06</v>
      </c>
      <c r="Q33" s="39">
        <v>0.02</v>
      </c>
      <c r="R33" s="39">
        <v>0.05</v>
      </c>
      <c r="S33" s="39">
        <v>7.0000000000000007E-2</v>
      </c>
      <c r="T33" s="39">
        <v>0.03</v>
      </c>
      <c r="U33" s="39">
        <v>7.0000000000000007E-2</v>
      </c>
      <c r="V33" s="39">
        <v>0.04</v>
      </c>
      <c r="W33" s="39">
        <v>0.01</v>
      </c>
      <c r="X33" s="39">
        <v>0.03</v>
      </c>
      <c r="Y33" s="39">
        <v>0.02</v>
      </c>
    </row>
    <row r="34" spans="1:25">
      <c r="A34" s="4" t="s">
        <v>12</v>
      </c>
      <c r="B34" s="39">
        <v>0.13</v>
      </c>
      <c r="C34" s="39">
        <v>0.16</v>
      </c>
      <c r="D34" s="39">
        <v>0.17</v>
      </c>
      <c r="E34" s="39">
        <v>0.08</v>
      </c>
      <c r="F34" s="39">
        <v>0.24</v>
      </c>
      <c r="G34" s="39">
        <v>0.21</v>
      </c>
      <c r="H34" s="39">
        <v>0.23</v>
      </c>
      <c r="I34" s="39">
        <v>0.19</v>
      </c>
      <c r="J34" s="39">
        <v>0.27</v>
      </c>
      <c r="K34" s="39">
        <v>0.44</v>
      </c>
      <c r="L34" s="39">
        <v>0.16</v>
      </c>
      <c r="M34" s="39">
        <v>0.23</v>
      </c>
      <c r="N34" s="39">
        <v>0.45</v>
      </c>
      <c r="O34" s="39">
        <v>0.28999999999999998</v>
      </c>
      <c r="P34" s="39">
        <v>0.18</v>
      </c>
      <c r="Q34" s="39">
        <v>0.19</v>
      </c>
      <c r="R34" s="39">
        <v>0.23</v>
      </c>
      <c r="S34" s="39">
        <v>0.3</v>
      </c>
      <c r="T34" s="39">
        <v>0.15</v>
      </c>
      <c r="U34" s="39">
        <v>0.41</v>
      </c>
      <c r="V34" s="39">
        <v>0.17</v>
      </c>
      <c r="W34" s="39">
        <v>0.14000000000000001</v>
      </c>
      <c r="X34" s="39">
        <v>0.26</v>
      </c>
      <c r="Y34" s="39">
        <v>0.18</v>
      </c>
    </row>
    <row r="35" spans="1:25">
      <c r="A35" s="4" t="s">
        <v>13</v>
      </c>
      <c r="B35" s="39">
        <v>0.43</v>
      </c>
      <c r="C35" s="39">
        <v>0.55000000000000004</v>
      </c>
      <c r="D35" s="39">
        <v>0.43</v>
      </c>
      <c r="E35" s="39">
        <v>0.28000000000000003</v>
      </c>
      <c r="F35" s="39">
        <v>0.49</v>
      </c>
      <c r="G35" s="39">
        <v>0.61</v>
      </c>
      <c r="H35" s="39">
        <v>0.62</v>
      </c>
      <c r="I35" s="39">
        <v>0.32</v>
      </c>
      <c r="J35" s="39">
        <v>0.5</v>
      </c>
      <c r="K35" s="39">
        <v>0.95</v>
      </c>
      <c r="L35" s="39">
        <v>0.61</v>
      </c>
      <c r="M35" s="39">
        <v>0.66</v>
      </c>
      <c r="N35" s="39">
        <v>0.62</v>
      </c>
      <c r="O35" s="39">
        <v>0.79</v>
      </c>
      <c r="P35" s="39">
        <v>0.64</v>
      </c>
      <c r="Q35" s="39">
        <v>0.43</v>
      </c>
      <c r="R35" s="39">
        <v>1</v>
      </c>
      <c r="S35" s="39">
        <v>0.61</v>
      </c>
      <c r="T35" s="39">
        <v>0.27</v>
      </c>
      <c r="U35" s="39">
        <v>0.99</v>
      </c>
      <c r="V35" s="39">
        <v>0.92</v>
      </c>
      <c r="W35" s="39">
        <v>0.67</v>
      </c>
      <c r="X35" s="39">
        <v>0.8</v>
      </c>
      <c r="Y35" s="39">
        <v>0.61</v>
      </c>
    </row>
    <row r="36" spans="1:25">
      <c r="A36" s="4" t="s">
        <v>14</v>
      </c>
      <c r="B36" s="3">
        <f>SUM(B30:B35)</f>
        <v>5.18</v>
      </c>
      <c r="C36" s="3">
        <f t="shared" ref="C36:Y36" si="3">SUM(C30:C35)</f>
        <v>8.75</v>
      </c>
      <c r="D36" s="3">
        <f t="shared" si="3"/>
        <v>10.469999999999999</v>
      </c>
      <c r="E36" s="3">
        <f t="shared" si="3"/>
        <v>3.5600000000000005</v>
      </c>
      <c r="F36" s="3">
        <f t="shared" si="3"/>
        <v>14.639999999999999</v>
      </c>
      <c r="G36" s="3">
        <f t="shared" si="3"/>
        <v>8.06</v>
      </c>
      <c r="H36" s="3">
        <f t="shared" si="3"/>
        <v>9.129999999999999</v>
      </c>
      <c r="I36" s="3">
        <f t="shared" si="3"/>
        <v>6.9000000000000012</v>
      </c>
      <c r="J36" s="3">
        <f t="shared" si="3"/>
        <v>18.440000000000001</v>
      </c>
      <c r="K36" s="3">
        <f t="shared" si="3"/>
        <v>14.589999999999998</v>
      </c>
      <c r="L36" s="3">
        <f t="shared" si="3"/>
        <v>7.96</v>
      </c>
      <c r="M36" s="3">
        <f t="shared" si="3"/>
        <v>12.24</v>
      </c>
      <c r="N36" s="3">
        <f t="shared" si="3"/>
        <v>16.78</v>
      </c>
      <c r="O36" s="3">
        <f t="shared" si="3"/>
        <v>9.6699999999999982</v>
      </c>
      <c r="P36" s="3">
        <f t="shared" si="3"/>
        <v>9.6300000000000008</v>
      </c>
      <c r="Q36" s="3">
        <f t="shared" si="3"/>
        <v>7.4999999999999991</v>
      </c>
      <c r="R36" s="3">
        <f t="shared" si="3"/>
        <v>13.790000000000001</v>
      </c>
      <c r="S36" s="3">
        <f t="shared" si="3"/>
        <v>16.73</v>
      </c>
      <c r="T36" s="3">
        <f t="shared" si="3"/>
        <v>7.0300000000000011</v>
      </c>
      <c r="U36" s="3">
        <f t="shared" si="3"/>
        <v>12.930000000000001</v>
      </c>
      <c r="V36" s="3">
        <f t="shared" si="3"/>
        <v>10.029999999999999</v>
      </c>
      <c r="W36" s="3">
        <f t="shared" si="3"/>
        <v>7.3999999999999995</v>
      </c>
      <c r="X36" s="3">
        <f t="shared" si="3"/>
        <v>10.37</v>
      </c>
      <c r="Y36" s="3">
        <f t="shared" si="3"/>
        <v>8.01</v>
      </c>
    </row>
    <row r="37" spans="1:25">
      <c r="A37" s="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>
      <c r="A38" s="4" t="s">
        <v>15</v>
      </c>
      <c r="B38" s="29">
        <f>B27+B36</f>
        <v>20.769999999999996</v>
      </c>
      <c r="C38" s="29">
        <f t="shared" ref="C38:Y38" si="4">C27+C36</f>
        <v>25.51</v>
      </c>
      <c r="D38" s="29">
        <f t="shared" si="4"/>
        <v>24.309999999999995</v>
      </c>
      <c r="E38" s="29">
        <f t="shared" si="4"/>
        <v>16.029999999999998</v>
      </c>
      <c r="F38" s="29">
        <f t="shared" si="4"/>
        <v>33.380000000000003</v>
      </c>
      <c r="G38" s="29">
        <f t="shared" si="4"/>
        <v>27.060000000000002</v>
      </c>
      <c r="H38" s="29">
        <f t="shared" si="4"/>
        <v>31.170000000000005</v>
      </c>
      <c r="I38" s="29">
        <f t="shared" si="4"/>
        <v>24.830000000000005</v>
      </c>
      <c r="J38" s="29">
        <f t="shared" si="4"/>
        <v>37.51</v>
      </c>
      <c r="K38" s="29">
        <f t="shared" si="4"/>
        <v>39.789999999999992</v>
      </c>
      <c r="L38" s="29">
        <f t="shared" si="4"/>
        <v>26.630000000000003</v>
      </c>
      <c r="M38" s="29">
        <f t="shared" si="4"/>
        <v>34.32</v>
      </c>
      <c r="N38" s="29">
        <f t="shared" si="4"/>
        <v>35.99</v>
      </c>
      <c r="O38" s="29">
        <f t="shared" si="4"/>
        <v>28.900000000000002</v>
      </c>
      <c r="P38" s="29">
        <f t="shared" si="4"/>
        <v>30.270000000000003</v>
      </c>
      <c r="Q38" s="29">
        <f t="shared" si="4"/>
        <v>25.67</v>
      </c>
      <c r="R38" s="29">
        <f t="shared" si="4"/>
        <v>33.550000000000004</v>
      </c>
      <c r="S38" s="29">
        <f t="shared" si="4"/>
        <v>35.870000000000005</v>
      </c>
      <c r="T38" s="29">
        <f t="shared" si="4"/>
        <v>23</v>
      </c>
      <c r="U38" s="29">
        <f t="shared" si="4"/>
        <v>34.160000000000011</v>
      </c>
      <c r="V38" s="29">
        <f t="shared" si="4"/>
        <v>28.339999999999996</v>
      </c>
      <c r="W38" s="29">
        <f t="shared" si="4"/>
        <v>25.490000000000002</v>
      </c>
      <c r="X38" s="29">
        <f t="shared" si="4"/>
        <v>29.939999999999998</v>
      </c>
      <c r="Y38" s="29">
        <f t="shared" si="4"/>
        <v>25.39</v>
      </c>
    </row>
    <row r="39" spans="1:25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>
      <c r="A40" s="4" t="s">
        <v>16</v>
      </c>
      <c r="B40" s="3">
        <f>B10-B38</f>
        <v>-1.769999999999996</v>
      </c>
      <c r="C40" s="3">
        <f t="shared" ref="C40:Y40" si="5">C10-C38</f>
        <v>-9.0000000000003411E-2</v>
      </c>
      <c r="D40" s="3">
        <f t="shared" si="5"/>
        <v>-2.1399999999999935</v>
      </c>
      <c r="E40" s="3">
        <f t="shared" si="5"/>
        <v>4.5900000000000034</v>
      </c>
      <c r="F40" s="3">
        <f t="shared" si="5"/>
        <v>-11.610000000000003</v>
      </c>
      <c r="G40" s="3">
        <f t="shared" si="5"/>
        <v>-4.4200000000000053</v>
      </c>
      <c r="H40" s="3">
        <f t="shared" si="5"/>
        <v>-9.7200000000000095</v>
      </c>
      <c r="I40" s="3">
        <f t="shared" si="5"/>
        <v>-3.5800000000000054</v>
      </c>
      <c r="J40" s="3">
        <f t="shared" si="5"/>
        <v>-13.359999999999996</v>
      </c>
      <c r="K40" s="3">
        <f t="shared" si="5"/>
        <v>-15.679999999999993</v>
      </c>
      <c r="L40" s="3">
        <f t="shared" si="5"/>
        <v>-5.4600000000000044</v>
      </c>
      <c r="M40" s="3">
        <f t="shared" si="5"/>
        <v>-11.73</v>
      </c>
      <c r="N40" s="3">
        <f t="shared" si="5"/>
        <v>-14.070000000000004</v>
      </c>
      <c r="O40" s="3">
        <f t="shared" si="5"/>
        <v>-6.8100000000000023</v>
      </c>
      <c r="P40" s="3">
        <f t="shared" si="5"/>
        <v>-7.2800000000000047</v>
      </c>
      <c r="Q40" s="3">
        <f t="shared" si="5"/>
        <v>0.82000000000000028</v>
      </c>
      <c r="R40" s="3">
        <f t="shared" si="5"/>
        <v>-10.360000000000007</v>
      </c>
      <c r="S40" s="3">
        <f t="shared" si="5"/>
        <v>-13.130000000000006</v>
      </c>
      <c r="T40" s="3">
        <f t="shared" si="5"/>
        <v>-2.75</v>
      </c>
      <c r="U40" s="3">
        <f t="shared" si="5"/>
        <v>-11.11000000000001</v>
      </c>
      <c r="V40" s="3">
        <f t="shared" si="5"/>
        <v>-5.4599999999999973</v>
      </c>
      <c r="W40" s="3">
        <f t="shared" si="5"/>
        <v>-3.8000000000000043</v>
      </c>
      <c r="X40" s="3">
        <f t="shared" si="5"/>
        <v>-7.639999999999997</v>
      </c>
      <c r="Y40" s="3">
        <f t="shared" si="5"/>
        <v>-4.1999999999999993</v>
      </c>
    </row>
    <row r="41" spans="1:25">
      <c r="A41" s="4" t="s">
        <v>17</v>
      </c>
      <c r="B41" s="3">
        <f>B10-B27</f>
        <v>3.4100000000000019</v>
      </c>
      <c r="C41" s="3">
        <f t="shared" ref="C41:Y41" si="6">C10-C27</f>
        <v>8.6599999999999966</v>
      </c>
      <c r="D41" s="3">
        <f t="shared" si="6"/>
        <v>8.3300000000000054</v>
      </c>
      <c r="E41" s="3">
        <f t="shared" si="6"/>
        <v>8.1500000000000039</v>
      </c>
      <c r="F41" s="3">
        <f t="shared" si="6"/>
        <v>3.0299999999999976</v>
      </c>
      <c r="G41" s="3">
        <f t="shared" si="6"/>
        <v>3.639999999999997</v>
      </c>
      <c r="H41" s="3">
        <f t="shared" si="6"/>
        <v>-0.59000000000001052</v>
      </c>
      <c r="I41" s="3">
        <f t="shared" si="6"/>
        <v>3.3199999999999967</v>
      </c>
      <c r="J41" s="3">
        <f t="shared" si="6"/>
        <v>5.0800000000000054</v>
      </c>
      <c r="K41" s="3">
        <f t="shared" si="6"/>
        <v>-1.0899999999999963</v>
      </c>
      <c r="L41" s="3">
        <f t="shared" si="6"/>
        <v>2.4999999999999964</v>
      </c>
      <c r="M41" s="3">
        <f t="shared" si="6"/>
        <v>0.51000000000000156</v>
      </c>
      <c r="N41" s="3">
        <f t="shared" si="6"/>
        <v>2.7099999999999973</v>
      </c>
      <c r="O41" s="3">
        <f t="shared" si="6"/>
        <v>2.8599999999999959</v>
      </c>
      <c r="P41" s="3">
        <f t="shared" si="6"/>
        <v>2.3499999999999979</v>
      </c>
      <c r="Q41" s="3">
        <f t="shared" si="6"/>
        <v>8.32</v>
      </c>
      <c r="R41" s="3">
        <f t="shared" si="6"/>
        <v>3.4299999999999926</v>
      </c>
      <c r="S41" s="3">
        <f t="shared" si="6"/>
        <v>3.5999999999999979</v>
      </c>
      <c r="T41" s="3">
        <f t="shared" si="6"/>
        <v>4.2800000000000011</v>
      </c>
      <c r="U41" s="3">
        <f t="shared" si="6"/>
        <v>1.8199999999999932</v>
      </c>
      <c r="V41" s="3">
        <f t="shared" si="6"/>
        <v>4.57</v>
      </c>
      <c r="W41" s="3">
        <f t="shared" si="6"/>
        <v>3.5999999999999943</v>
      </c>
      <c r="X41" s="3">
        <f t="shared" si="6"/>
        <v>2.7300000000000004</v>
      </c>
      <c r="Y41" s="3">
        <f t="shared" si="6"/>
        <v>3.8100000000000023</v>
      </c>
    </row>
    <row r="42" spans="1:25" ht="5.25" customHeight="1" thickBot="1">
      <c r="A42" s="7"/>
      <c r="B42" s="44" t="s">
        <v>75</v>
      </c>
      <c r="C42" s="44" t="s">
        <v>75</v>
      </c>
      <c r="D42" s="44" t="s">
        <v>75</v>
      </c>
      <c r="E42" s="44" t="s">
        <v>75</v>
      </c>
      <c r="F42" s="44" t="s">
        <v>75</v>
      </c>
      <c r="G42" s="44" t="s">
        <v>75</v>
      </c>
      <c r="H42" s="44" t="s">
        <v>75</v>
      </c>
      <c r="I42" s="44" t="s">
        <v>75</v>
      </c>
      <c r="J42" s="44" t="s">
        <v>75</v>
      </c>
      <c r="K42" s="44" t="s">
        <v>75</v>
      </c>
      <c r="L42" s="44" t="s">
        <v>75</v>
      </c>
      <c r="M42" s="44" t="s">
        <v>75</v>
      </c>
      <c r="N42" s="44" t="s">
        <v>75</v>
      </c>
      <c r="O42" s="44" t="s">
        <v>75</v>
      </c>
      <c r="P42" s="44" t="s">
        <v>75</v>
      </c>
      <c r="Q42" s="44" t="s">
        <v>75</v>
      </c>
      <c r="R42" s="44" t="s">
        <v>75</v>
      </c>
      <c r="S42" s="44" t="s">
        <v>75</v>
      </c>
      <c r="T42" s="44" t="s">
        <v>75</v>
      </c>
      <c r="U42" s="44" t="s">
        <v>75</v>
      </c>
      <c r="V42" s="44" t="s">
        <v>75</v>
      </c>
      <c r="W42" s="44" t="s">
        <v>75</v>
      </c>
      <c r="X42" s="44" t="s">
        <v>75</v>
      </c>
      <c r="Y42" s="44" t="s">
        <v>75</v>
      </c>
    </row>
    <row r="43" spans="1:25">
      <c r="A43" s="4" t="s">
        <v>18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T43" s="32"/>
      <c r="U43" s="32"/>
      <c r="V43" s="32"/>
      <c r="W43" s="32"/>
      <c r="X43" s="32"/>
      <c r="Y43" s="32"/>
    </row>
    <row r="44" spans="1:25">
      <c r="A44" s="4" t="s">
        <v>19</v>
      </c>
      <c r="B44" s="43">
        <v>1030</v>
      </c>
      <c r="C44" s="32">
        <v>936</v>
      </c>
      <c r="D44" s="32">
        <v>192</v>
      </c>
      <c r="E44" s="43">
        <v>1170</v>
      </c>
      <c r="F44" s="32">
        <v>80</v>
      </c>
      <c r="G44" s="32">
        <v>142</v>
      </c>
      <c r="H44" s="32">
        <v>132</v>
      </c>
      <c r="I44" s="32">
        <v>205</v>
      </c>
      <c r="J44" s="32">
        <v>88</v>
      </c>
      <c r="K44" s="32">
        <v>92</v>
      </c>
      <c r="L44" s="32">
        <v>182</v>
      </c>
      <c r="M44" s="32">
        <v>88</v>
      </c>
      <c r="N44" s="32">
        <v>64</v>
      </c>
      <c r="O44" s="32">
        <v>136</v>
      </c>
      <c r="P44" s="32">
        <v>94</v>
      </c>
      <c r="Q44" s="32">
        <v>389</v>
      </c>
      <c r="R44" s="32">
        <v>74</v>
      </c>
      <c r="S44" s="32">
        <v>113</v>
      </c>
      <c r="T44" s="32">
        <v>383</v>
      </c>
      <c r="U44" s="32">
        <v>106</v>
      </c>
      <c r="V44" s="32">
        <v>107</v>
      </c>
      <c r="W44" s="32">
        <v>422</v>
      </c>
      <c r="X44" s="32">
        <v>118</v>
      </c>
      <c r="Y44" s="32">
        <v>183</v>
      </c>
    </row>
    <row r="45" spans="1:25">
      <c r="A45" s="4" t="s">
        <v>20</v>
      </c>
      <c r="B45" s="43">
        <v>22135</v>
      </c>
      <c r="C45" s="43">
        <v>18101</v>
      </c>
      <c r="D45" s="43">
        <v>15594</v>
      </c>
      <c r="E45" s="43">
        <v>22059</v>
      </c>
      <c r="F45" s="43">
        <v>17879</v>
      </c>
      <c r="G45" s="43">
        <v>19243</v>
      </c>
      <c r="H45" s="43">
        <v>21113</v>
      </c>
      <c r="I45" s="43">
        <v>21153</v>
      </c>
      <c r="J45" s="43">
        <v>14376</v>
      </c>
      <c r="K45" s="43">
        <v>17647</v>
      </c>
      <c r="L45" s="43">
        <v>22206</v>
      </c>
      <c r="M45" s="43">
        <v>20342</v>
      </c>
      <c r="N45" s="43">
        <v>14135</v>
      </c>
      <c r="O45" s="43">
        <v>19686</v>
      </c>
      <c r="P45" s="43">
        <v>21025</v>
      </c>
      <c r="Q45" s="43">
        <v>19129</v>
      </c>
      <c r="R45" s="43">
        <v>19729</v>
      </c>
      <c r="S45" s="43">
        <v>14391</v>
      </c>
      <c r="T45" s="43">
        <v>16753</v>
      </c>
      <c r="U45" s="43">
        <v>17471</v>
      </c>
      <c r="V45" s="43">
        <v>20200</v>
      </c>
      <c r="W45" s="43">
        <v>20272</v>
      </c>
      <c r="X45" s="43">
        <v>20133</v>
      </c>
      <c r="Y45" s="43">
        <v>20724</v>
      </c>
    </row>
    <row r="46" spans="1:25">
      <c r="A46" s="4" t="s">
        <v>21</v>
      </c>
      <c r="B46" s="29">
        <v>17.420000000000002</v>
      </c>
      <c r="C46" s="29">
        <v>18.010000000000002</v>
      </c>
      <c r="D46" s="29">
        <v>3.03</v>
      </c>
      <c r="E46" s="29">
        <v>23.93</v>
      </c>
      <c r="F46" s="29">
        <v>0</v>
      </c>
      <c r="G46" s="29">
        <v>6.07</v>
      </c>
      <c r="H46" s="29">
        <v>6.05</v>
      </c>
      <c r="I46" s="29">
        <v>16.79</v>
      </c>
      <c r="J46" s="29">
        <v>2.95</v>
      </c>
      <c r="K46" s="29">
        <v>0</v>
      </c>
      <c r="L46" s="29">
        <v>13.97</v>
      </c>
      <c r="M46" s="29">
        <v>8.18</v>
      </c>
      <c r="N46" s="29">
        <v>0</v>
      </c>
      <c r="O46" s="29">
        <v>11.72</v>
      </c>
      <c r="P46" s="29">
        <v>6.92</v>
      </c>
      <c r="Q46" s="29">
        <v>6.47</v>
      </c>
      <c r="R46" s="29">
        <v>7.92</v>
      </c>
      <c r="S46" s="29">
        <v>2.9</v>
      </c>
      <c r="T46" s="29">
        <v>9.51</v>
      </c>
      <c r="U46" s="29">
        <v>3.29</v>
      </c>
      <c r="V46" s="29">
        <v>10.050000000000001</v>
      </c>
      <c r="W46" s="29">
        <v>20.96</v>
      </c>
      <c r="X46" s="29">
        <v>11.25</v>
      </c>
      <c r="Y46" s="29">
        <v>9.73</v>
      </c>
    </row>
    <row r="47" spans="1:25">
      <c r="A47" s="32" t="s">
        <v>69</v>
      </c>
      <c r="B47" s="29">
        <v>5.0599999999999996</v>
      </c>
      <c r="C47" s="29">
        <v>0</v>
      </c>
      <c r="D47" s="29">
        <v>0</v>
      </c>
      <c r="E47" s="29">
        <v>0</v>
      </c>
      <c r="F47" s="29">
        <v>3.25</v>
      </c>
      <c r="G47" s="29">
        <v>0</v>
      </c>
      <c r="H47" s="29">
        <v>13.16</v>
      </c>
      <c r="I47" s="29">
        <v>32.53</v>
      </c>
      <c r="J47" s="29">
        <v>1.52</v>
      </c>
      <c r="K47" s="29">
        <v>0</v>
      </c>
      <c r="L47" s="29">
        <v>0</v>
      </c>
      <c r="M47" s="29">
        <v>18.89</v>
      </c>
      <c r="N47" s="29">
        <v>0.57999999999999996</v>
      </c>
      <c r="O47" s="29">
        <v>13.77</v>
      </c>
      <c r="P47" s="29">
        <v>1.0900000000000001</v>
      </c>
      <c r="Q47" s="29">
        <v>0</v>
      </c>
      <c r="R47" s="29">
        <v>20.67</v>
      </c>
      <c r="S47" s="29">
        <v>0</v>
      </c>
      <c r="T47" s="29">
        <v>1.1100000000000001</v>
      </c>
      <c r="U47" s="29">
        <v>0.85</v>
      </c>
      <c r="V47" s="29">
        <v>0</v>
      </c>
      <c r="W47" s="29">
        <v>0</v>
      </c>
      <c r="X47" s="29">
        <v>22.07</v>
      </c>
      <c r="Y47" s="29">
        <v>8.7899999999999991</v>
      </c>
    </row>
    <row r="48" spans="1:25">
      <c r="A48" s="4" t="s">
        <v>34</v>
      </c>
      <c r="B48" s="29">
        <v>1.32</v>
      </c>
      <c r="C48" s="29">
        <v>0</v>
      </c>
      <c r="D48" s="29">
        <v>0</v>
      </c>
      <c r="E48" s="29">
        <v>2.1</v>
      </c>
      <c r="F48" s="29">
        <v>1.46</v>
      </c>
      <c r="G48" s="29">
        <v>2.77</v>
      </c>
      <c r="H48" s="29">
        <v>2.63</v>
      </c>
      <c r="I48" s="29">
        <v>0</v>
      </c>
      <c r="J48" s="29">
        <v>2.89</v>
      </c>
      <c r="K48" s="29">
        <v>8.33</v>
      </c>
      <c r="L48" s="29">
        <v>0.38</v>
      </c>
      <c r="M48" s="29">
        <v>2.99</v>
      </c>
      <c r="N48" s="29">
        <v>1</v>
      </c>
      <c r="O48" s="29">
        <v>4.18</v>
      </c>
      <c r="P48" s="29">
        <v>3.73</v>
      </c>
      <c r="Q48" s="29">
        <v>26.88</v>
      </c>
      <c r="R48" s="29">
        <v>2.82</v>
      </c>
      <c r="S48" s="29">
        <v>0</v>
      </c>
      <c r="T48" s="29">
        <v>0.53</v>
      </c>
      <c r="U48" s="29">
        <v>8.49</v>
      </c>
      <c r="V48" s="29">
        <v>1.02</v>
      </c>
      <c r="W48" s="29">
        <v>6.07</v>
      </c>
      <c r="X48" s="29">
        <v>3.84</v>
      </c>
      <c r="Y48" s="29">
        <v>2.77</v>
      </c>
    </row>
    <row r="49" spans="1:25" ht="5.2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2"/>
      <c r="Y49" s="24"/>
    </row>
    <row r="50" spans="1:25" ht="5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36"/>
      <c r="P50" s="15"/>
      <c r="Q50" s="15"/>
      <c r="R50" s="15"/>
      <c r="S50" s="15"/>
      <c r="T50" s="15"/>
      <c r="U50" s="15"/>
      <c r="V50" s="15"/>
      <c r="W50" s="15"/>
      <c r="X50" s="15"/>
    </row>
    <row r="51" spans="1:25" ht="15" customHeight="1">
      <c r="A51" s="34" t="s">
        <v>73</v>
      </c>
      <c r="B51" s="35"/>
      <c r="D51" s="35"/>
      <c r="E51" s="35"/>
      <c r="F51" s="35"/>
      <c r="H51" s="35"/>
    </row>
    <row r="52" spans="1:25" ht="14.25" customHeight="1">
      <c r="A52" s="4" t="s">
        <v>58</v>
      </c>
      <c r="B52" s="10"/>
      <c r="C52" s="11"/>
      <c r="D52" s="11"/>
      <c r="E52" s="11"/>
      <c r="F52" s="11"/>
      <c r="G52" s="12"/>
      <c r="H52" s="12"/>
      <c r="I52" s="12"/>
      <c r="J52" s="12"/>
      <c r="K52" s="12"/>
      <c r="L52" s="12"/>
      <c r="M52" s="12"/>
      <c r="N52" s="12"/>
      <c r="O52" s="12"/>
    </row>
    <row r="53" spans="1:25" ht="14.25" customHeight="1">
      <c r="A53" s="13" t="s">
        <v>22</v>
      </c>
      <c r="B53" s="10"/>
      <c r="C53" s="11"/>
      <c r="D53" s="11"/>
      <c r="E53" s="11"/>
      <c r="F53" s="11"/>
      <c r="G53" s="12"/>
      <c r="H53" s="12"/>
      <c r="I53" s="12"/>
      <c r="J53" s="12"/>
      <c r="K53" s="12"/>
      <c r="L53" s="12"/>
      <c r="M53" s="12"/>
      <c r="N53" s="12"/>
      <c r="O53" s="12"/>
    </row>
    <row r="54" spans="1:25">
      <c r="A54" s="6" t="s">
        <v>59</v>
      </c>
      <c r="B54" s="10"/>
      <c r="C54" s="9"/>
      <c r="D54" s="9"/>
      <c r="E54" s="9"/>
      <c r="F54" s="9"/>
      <c r="G54" s="11"/>
      <c r="H54" s="11"/>
      <c r="I54" s="11"/>
      <c r="J54" s="14"/>
      <c r="K54" s="14"/>
      <c r="L54" s="14"/>
      <c r="M54" s="9"/>
      <c r="N54" s="9"/>
      <c r="O54" s="9"/>
    </row>
    <row r="55" spans="1:25">
      <c r="A55" s="30" t="s">
        <v>67</v>
      </c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</sheetData>
  <pageMargins left="0.7" right="0.7" top="0.75" bottom="0.75" header="0.3" footer="0.3"/>
  <pageSetup scale="62" fitToWidth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8"/>
  <sheetViews>
    <sheetView showGridLines="0" workbookViewId="0"/>
  </sheetViews>
  <sheetFormatPr defaultRowHeight="15.75"/>
  <cols>
    <col min="1" max="1" width="42.77734375" customWidth="1"/>
    <col min="2" max="24" width="8.77734375" customWidth="1"/>
  </cols>
  <sheetData>
    <row r="1" spans="1:25">
      <c r="A1" s="41" t="s">
        <v>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5" ht="2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2"/>
    </row>
    <row r="3" spans="1:25">
      <c r="A3" s="4"/>
      <c r="B3" s="16"/>
      <c r="C3" s="17"/>
      <c r="D3" s="16"/>
      <c r="E3" s="17"/>
      <c r="F3" s="16"/>
      <c r="G3" s="17"/>
      <c r="H3" s="16"/>
      <c r="I3" s="16"/>
      <c r="J3" s="17"/>
      <c r="K3" s="16"/>
      <c r="L3" s="17"/>
      <c r="M3" s="16"/>
      <c r="N3" s="17"/>
      <c r="O3" s="27" t="s">
        <v>48</v>
      </c>
      <c r="P3" s="18"/>
      <c r="Q3" s="18"/>
      <c r="R3" s="18"/>
      <c r="S3" s="18"/>
      <c r="T3" s="18"/>
      <c r="U3" s="18"/>
      <c r="V3" s="18"/>
      <c r="W3" s="18"/>
      <c r="X3" s="18"/>
      <c r="Y3" s="27" t="s">
        <v>60</v>
      </c>
    </row>
    <row r="4" spans="1:25" ht="16.5" thickBot="1">
      <c r="A4" s="8" t="s">
        <v>0</v>
      </c>
      <c r="B4" s="8" t="s">
        <v>35</v>
      </c>
      <c r="C4" s="8" t="s">
        <v>38</v>
      </c>
      <c r="D4" s="8" t="s">
        <v>61</v>
      </c>
      <c r="E4" s="8" t="s">
        <v>39</v>
      </c>
      <c r="F4" s="8" t="s">
        <v>40</v>
      </c>
      <c r="G4" s="8" t="s">
        <v>41</v>
      </c>
      <c r="H4" s="8" t="s">
        <v>42</v>
      </c>
      <c r="I4" s="33" t="s">
        <v>68</v>
      </c>
      <c r="J4" s="8" t="s">
        <v>43</v>
      </c>
      <c r="K4" s="8" t="s">
        <v>44</v>
      </c>
      <c r="L4" s="8" t="s">
        <v>45</v>
      </c>
      <c r="M4" s="8" t="s">
        <v>46</v>
      </c>
      <c r="N4" s="8" t="s">
        <v>47</v>
      </c>
      <c r="O4" s="28" t="s">
        <v>49</v>
      </c>
      <c r="P4" s="28" t="s">
        <v>50</v>
      </c>
      <c r="Q4" s="28" t="s">
        <v>51</v>
      </c>
      <c r="R4" s="28" t="s">
        <v>52</v>
      </c>
      <c r="S4" s="28" t="s">
        <v>53</v>
      </c>
      <c r="T4" s="28" t="s">
        <v>54</v>
      </c>
      <c r="U4" s="28" t="s">
        <v>55</v>
      </c>
      <c r="V4" s="28" t="s">
        <v>56</v>
      </c>
      <c r="W4" s="28" t="s">
        <v>62</v>
      </c>
      <c r="X4" s="28" t="s">
        <v>57</v>
      </c>
      <c r="Y4" s="28" t="s">
        <v>66</v>
      </c>
    </row>
    <row r="5" spans="1:25">
      <c r="A5" s="20"/>
      <c r="B5" s="20"/>
      <c r="C5" s="20"/>
      <c r="D5" s="20"/>
      <c r="E5" s="20"/>
      <c r="F5" s="20"/>
      <c r="G5" s="20"/>
      <c r="H5" s="15"/>
      <c r="I5" s="15"/>
      <c r="J5" s="25"/>
      <c r="K5" s="20"/>
      <c r="L5" s="20"/>
      <c r="M5" s="42" t="s">
        <v>72</v>
      </c>
      <c r="N5" s="26"/>
      <c r="O5" s="20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>
      <c r="A6" s="4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"/>
      <c r="Q6" s="1"/>
    </row>
    <row r="7" spans="1:25">
      <c r="A7" s="4" t="s">
        <v>36</v>
      </c>
      <c r="B7" s="39">
        <v>17.920000000000002</v>
      </c>
      <c r="C7" s="39">
        <v>23.59</v>
      </c>
      <c r="D7" s="39">
        <v>22.35</v>
      </c>
      <c r="E7" s="39">
        <v>19.52</v>
      </c>
      <c r="F7" s="39">
        <v>19.71</v>
      </c>
      <c r="G7" s="39">
        <v>21.32</v>
      </c>
      <c r="H7" s="39">
        <v>19.64</v>
      </c>
      <c r="I7" s="39">
        <v>19.64</v>
      </c>
      <c r="J7" s="39">
        <v>25.32</v>
      </c>
      <c r="K7" s="39">
        <v>23.41</v>
      </c>
      <c r="L7" s="39">
        <v>20.260000000000002</v>
      </c>
      <c r="M7" s="39">
        <v>20.03</v>
      </c>
      <c r="N7" s="39">
        <v>19.78</v>
      </c>
      <c r="O7" s="39">
        <v>21.32</v>
      </c>
      <c r="P7" s="39">
        <v>21.4</v>
      </c>
      <c r="Q7" s="39">
        <v>24.67</v>
      </c>
      <c r="R7" s="39">
        <v>21.74</v>
      </c>
      <c r="S7" s="39">
        <v>23.15</v>
      </c>
      <c r="T7" s="39">
        <v>18.78</v>
      </c>
      <c r="U7" s="39">
        <v>22.4</v>
      </c>
      <c r="V7" s="39">
        <v>21.95</v>
      </c>
      <c r="W7" s="39">
        <v>20.82</v>
      </c>
      <c r="X7" s="39">
        <v>20.51</v>
      </c>
      <c r="Y7" s="39">
        <v>19.88</v>
      </c>
    </row>
    <row r="8" spans="1:25">
      <c r="A8" s="4" t="s">
        <v>2</v>
      </c>
      <c r="B8" s="39">
        <v>1.69</v>
      </c>
      <c r="C8" s="39">
        <v>2.0299999999999998</v>
      </c>
      <c r="D8" s="39">
        <v>1.31</v>
      </c>
      <c r="E8" s="39">
        <v>1.37</v>
      </c>
      <c r="F8" s="39">
        <v>1.69</v>
      </c>
      <c r="G8" s="39">
        <v>2.04</v>
      </c>
      <c r="H8" s="39">
        <v>2.17</v>
      </c>
      <c r="I8" s="39">
        <v>1.81</v>
      </c>
      <c r="J8" s="39">
        <v>1.96</v>
      </c>
      <c r="K8" s="39">
        <v>1.36</v>
      </c>
      <c r="L8" s="39">
        <v>1.33</v>
      </c>
      <c r="M8" s="39">
        <v>2.02</v>
      </c>
      <c r="N8" s="39">
        <v>2.04</v>
      </c>
      <c r="O8" s="39">
        <v>1.1100000000000001</v>
      </c>
      <c r="P8" s="39">
        <v>2.17</v>
      </c>
      <c r="Q8" s="39">
        <v>1.87</v>
      </c>
      <c r="R8" s="39">
        <v>1.45</v>
      </c>
      <c r="S8" s="39">
        <v>1.41</v>
      </c>
      <c r="T8" s="39">
        <v>1.67</v>
      </c>
      <c r="U8" s="39">
        <v>1.26</v>
      </c>
      <c r="V8" s="39">
        <v>1.66</v>
      </c>
      <c r="W8" s="39">
        <v>1.2</v>
      </c>
      <c r="X8" s="39">
        <v>1.61</v>
      </c>
      <c r="Y8" s="39">
        <v>1.6</v>
      </c>
    </row>
    <row r="9" spans="1:25">
      <c r="A9" s="4" t="s">
        <v>63</v>
      </c>
      <c r="B9" s="39">
        <v>0.88</v>
      </c>
      <c r="C9" s="39">
        <v>1.1200000000000001</v>
      </c>
      <c r="D9" s="39">
        <v>1.1299999999999999</v>
      </c>
      <c r="E9" s="39">
        <v>0.79</v>
      </c>
      <c r="F9" s="39">
        <v>1.43</v>
      </c>
      <c r="G9" s="39">
        <v>0.98</v>
      </c>
      <c r="H9" s="39">
        <v>0.69</v>
      </c>
      <c r="I9" s="39">
        <v>0.56999999999999995</v>
      </c>
      <c r="J9" s="39">
        <v>1.04</v>
      </c>
      <c r="K9" s="39">
        <v>0.9</v>
      </c>
      <c r="L9" s="39">
        <v>0.78</v>
      </c>
      <c r="M9" s="39">
        <v>0.98</v>
      </c>
      <c r="N9" s="39">
        <v>1.34</v>
      </c>
      <c r="O9" s="39">
        <v>1.1200000000000001</v>
      </c>
      <c r="P9" s="39">
        <v>0.72</v>
      </c>
      <c r="Q9" s="39">
        <v>1.19</v>
      </c>
      <c r="R9" s="39">
        <v>1.1499999999999999</v>
      </c>
      <c r="S9" s="39">
        <v>1.1100000000000001</v>
      </c>
      <c r="T9" s="39">
        <v>0.88</v>
      </c>
      <c r="U9" s="39">
        <v>0.89</v>
      </c>
      <c r="V9" s="39">
        <v>0.94</v>
      </c>
      <c r="W9" s="39">
        <v>1.27</v>
      </c>
      <c r="X9" s="39">
        <v>0.81</v>
      </c>
      <c r="Y9" s="39">
        <v>0.9</v>
      </c>
    </row>
    <row r="10" spans="1:25">
      <c r="A10" s="4" t="s">
        <v>3</v>
      </c>
      <c r="B10" s="39">
        <f t="shared" ref="B10:X10" si="0">SUM(B7:B9)</f>
        <v>20.490000000000002</v>
      </c>
      <c r="C10" s="39">
        <f t="shared" si="0"/>
        <v>26.740000000000002</v>
      </c>
      <c r="D10" s="39">
        <f t="shared" si="0"/>
        <v>24.79</v>
      </c>
      <c r="E10" s="39">
        <f t="shared" si="0"/>
        <v>21.68</v>
      </c>
      <c r="F10" s="39">
        <f t="shared" si="0"/>
        <v>22.830000000000002</v>
      </c>
      <c r="G10" s="39">
        <f t="shared" si="0"/>
        <v>24.34</v>
      </c>
      <c r="H10" s="39">
        <f t="shared" si="0"/>
        <v>22.500000000000004</v>
      </c>
      <c r="I10" s="39">
        <f t="shared" si="0"/>
        <v>22.02</v>
      </c>
      <c r="J10" s="39">
        <f t="shared" si="0"/>
        <v>28.32</v>
      </c>
      <c r="K10" s="39">
        <f t="shared" si="0"/>
        <v>25.669999999999998</v>
      </c>
      <c r="L10" s="39">
        <f t="shared" si="0"/>
        <v>22.370000000000005</v>
      </c>
      <c r="M10" s="39">
        <f t="shared" si="0"/>
        <v>23.03</v>
      </c>
      <c r="N10" s="39">
        <f t="shared" si="0"/>
        <v>23.16</v>
      </c>
      <c r="O10" s="39">
        <f t="shared" si="0"/>
        <v>23.55</v>
      </c>
      <c r="P10" s="39">
        <f t="shared" si="0"/>
        <v>24.29</v>
      </c>
      <c r="Q10" s="39">
        <f t="shared" si="0"/>
        <v>27.730000000000004</v>
      </c>
      <c r="R10" s="39">
        <f t="shared" si="0"/>
        <v>24.339999999999996</v>
      </c>
      <c r="S10" s="39">
        <f t="shared" si="0"/>
        <v>25.669999999999998</v>
      </c>
      <c r="T10" s="39">
        <f t="shared" si="0"/>
        <v>21.330000000000002</v>
      </c>
      <c r="U10" s="39">
        <f t="shared" si="0"/>
        <v>24.55</v>
      </c>
      <c r="V10" s="39">
        <f t="shared" si="0"/>
        <v>24.55</v>
      </c>
      <c r="W10" s="39">
        <f t="shared" si="0"/>
        <v>23.29</v>
      </c>
      <c r="X10" s="39">
        <f t="shared" si="0"/>
        <v>22.93</v>
      </c>
      <c r="Y10" s="39">
        <f>SUM(Y7:Y9)</f>
        <v>22.38</v>
      </c>
    </row>
    <row r="11" spans="1:25">
      <c r="A11" s="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>
      <c r="A12" s="4" t="s">
        <v>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>
      <c r="A13" s="4" t="s">
        <v>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>
      <c r="A14" s="4" t="s">
        <v>23</v>
      </c>
      <c r="B14" s="39">
        <v>11.15</v>
      </c>
      <c r="C14" s="39">
        <v>12.12</v>
      </c>
      <c r="D14" s="39">
        <v>9.2100000000000009</v>
      </c>
      <c r="E14" s="39">
        <v>8.59</v>
      </c>
      <c r="F14" s="39">
        <v>6.78</v>
      </c>
      <c r="G14" s="39">
        <v>9.81</v>
      </c>
      <c r="H14" s="39">
        <v>8.58</v>
      </c>
      <c r="I14" s="39">
        <v>8.83</v>
      </c>
      <c r="J14" s="39">
        <v>8.41</v>
      </c>
      <c r="K14" s="39">
        <v>14.25</v>
      </c>
      <c r="L14" s="39">
        <v>9.1300000000000008</v>
      </c>
      <c r="M14" s="39">
        <v>6.91</v>
      </c>
      <c r="N14" s="39">
        <v>10.27</v>
      </c>
      <c r="O14" s="39">
        <v>9.7200000000000006</v>
      </c>
      <c r="P14" s="39">
        <v>9.1199999999999992</v>
      </c>
      <c r="Q14" s="39">
        <v>14.55</v>
      </c>
      <c r="R14" s="39">
        <v>9.67</v>
      </c>
      <c r="S14" s="39">
        <v>12.13</v>
      </c>
      <c r="T14" s="39">
        <v>11.57</v>
      </c>
      <c r="U14" s="39">
        <v>11.26</v>
      </c>
      <c r="V14" s="39">
        <v>10.43</v>
      </c>
      <c r="W14" s="39">
        <v>12.2</v>
      </c>
      <c r="X14" s="39">
        <v>6.19</v>
      </c>
      <c r="Y14" s="39">
        <v>9.48</v>
      </c>
    </row>
    <row r="15" spans="1:25">
      <c r="A15" s="4" t="s">
        <v>24</v>
      </c>
      <c r="B15" s="39">
        <v>3.5</v>
      </c>
      <c r="C15" s="39">
        <v>2.4300000000000002</v>
      </c>
      <c r="D15" s="39">
        <v>2.17</v>
      </c>
      <c r="E15" s="39">
        <v>2.14</v>
      </c>
      <c r="F15" s="39">
        <v>8.32</v>
      </c>
      <c r="G15" s="39">
        <v>4.95</v>
      </c>
      <c r="H15" s="39">
        <v>10.16</v>
      </c>
      <c r="I15" s="39">
        <v>5.61</v>
      </c>
      <c r="J15" s="39">
        <v>8.99</v>
      </c>
      <c r="K15" s="39">
        <v>8.15</v>
      </c>
      <c r="L15" s="39">
        <v>7.69</v>
      </c>
      <c r="M15" s="39">
        <v>11.23</v>
      </c>
      <c r="N15" s="39">
        <v>5.51</v>
      </c>
      <c r="O15" s="39">
        <v>7.87</v>
      </c>
      <c r="P15" s="39">
        <v>7.95</v>
      </c>
      <c r="Q15" s="39">
        <v>2.38</v>
      </c>
      <c r="R15" s="39">
        <v>8.14</v>
      </c>
      <c r="S15" s="39">
        <v>5.91</v>
      </c>
      <c r="T15" s="39">
        <v>3.32</v>
      </c>
      <c r="U15" s="39">
        <v>6.93</v>
      </c>
      <c r="V15" s="39">
        <v>4.67</v>
      </c>
      <c r="W15" s="39">
        <v>3.77</v>
      </c>
      <c r="X15" s="39">
        <v>13.96</v>
      </c>
      <c r="Y15" s="39">
        <v>6.33</v>
      </c>
    </row>
    <row r="16" spans="1:25">
      <c r="A16" s="4" t="s">
        <v>25</v>
      </c>
      <c r="B16" s="39">
        <v>0.03</v>
      </c>
      <c r="C16" s="39">
        <v>7.0000000000000007E-2</v>
      </c>
      <c r="D16" s="39">
        <v>0.28000000000000003</v>
      </c>
      <c r="E16" s="39">
        <v>0.03</v>
      </c>
      <c r="F16" s="39">
        <v>0.13</v>
      </c>
      <c r="G16" s="39">
        <v>0.05</v>
      </c>
      <c r="H16" s="39">
        <v>0.13</v>
      </c>
      <c r="I16" s="39">
        <v>0.15</v>
      </c>
      <c r="J16" s="39">
        <v>0.45</v>
      </c>
      <c r="K16" s="39">
        <v>0.15</v>
      </c>
      <c r="L16" s="39">
        <v>0.02</v>
      </c>
      <c r="M16" s="39">
        <v>0.12</v>
      </c>
      <c r="N16" s="39">
        <v>0.68</v>
      </c>
      <c r="O16" s="39">
        <v>0.13</v>
      </c>
      <c r="P16" s="39">
        <v>0.08</v>
      </c>
      <c r="Q16" s="39">
        <v>0.18</v>
      </c>
      <c r="R16" s="39">
        <v>0.18</v>
      </c>
      <c r="S16" s="39">
        <v>0.27</v>
      </c>
      <c r="T16" s="39">
        <v>0.28999999999999998</v>
      </c>
      <c r="U16" s="39">
        <v>0.26</v>
      </c>
      <c r="V16" s="39">
        <v>0.22</v>
      </c>
      <c r="W16" s="39">
        <v>0.1</v>
      </c>
      <c r="X16" s="39">
        <v>0.11</v>
      </c>
      <c r="Y16" s="39">
        <v>0.1</v>
      </c>
    </row>
    <row r="17" spans="1:25">
      <c r="A17" s="4" t="s">
        <v>6</v>
      </c>
      <c r="B17" s="39">
        <f t="shared" ref="B17:X17" si="1">SUM(B14:B16)</f>
        <v>14.68</v>
      </c>
      <c r="C17" s="39">
        <f t="shared" si="1"/>
        <v>14.62</v>
      </c>
      <c r="D17" s="39">
        <f t="shared" si="1"/>
        <v>11.66</v>
      </c>
      <c r="E17" s="39">
        <f t="shared" si="1"/>
        <v>10.76</v>
      </c>
      <c r="F17" s="39">
        <f t="shared" si="1"/>
        <v>15.230000000000002</v>
      </c>
      <c r="G17" s="39">
        <f t="shared" si="1"/>
        <v>14.810000000000002</v>
      </c>
      <c r="H17" s="39">
        <f t="shared" si="1"/>
        <v>18.87</v>
      </c>
      <c r="I17" s="39">
        <f t="shared" si="1"/>
        <v>14.590000000000002</v>
      </c>
      <c r="J17" s="39">
        <f t="shared" si="1"/>
        <v>17.849999999999998</v>
      </c>
      <c r="K17" s="39">
        <f t="shared" si="1"/>
        <v>22.549999999999997</v>
      </c>
      <c r="L17" s="39">
        <f t="shared" si="1"/>
        <v>16.84</v>
      </c>
      <c r="M17" s="39">
        <f t="shared" si="1"/>
        <v>18.260000000000002</v>
      </c>
      <c r="N17" s="39">
        <f t="shared" si="1"/>
        <v>16.46</v>
      </c>
      <c r="O17" s="39">
        <f t="shared" si="1"/>
        <v>17.72</v>
      </c>
      <c r="P17" s="39">
        <f t="shared" si="1"/>
        <v>17.149999999999999</v>
      </c>
      <c r="Q17" s="39">
        <f t="shared" si="1"/>
        <v>17.11</v>
      </c>
      <c r="R17" s="39">
        <f t="shared" si="1"/>
        <v>17.990000000000002</v>
      </c>
      <c r="S17" s="39">
        <f t="shared" si="1"/>
        <v>18.309999999999999</v>
      </c>
      <c r="T17" s="39">
        <f t="shared" si="1"/>
        <v>15.18</v>
      </c>
      <c r="U17" s="39">
        <f t="shared" si="1"/>
        <v>18.45</v>
      </c>
      <c r="V17" s="39">
        <f t="shared" si="1"/>
        <v>15.32</v>
      </c>
      <c r="W17" s="39">
        <f t="shared" si="1"/>
        <v>16.07</v>
      </c>
      <c r="X17" s="39">
        <f t="shared" si="1"/>
        <v>20.260000000000002</v>
      </c>
      <c r="Y17" s="39">
        <f>SUM(Y14:Y16)</f>
        <v>15.91</v>
      </c>
    </row>
    <row r="18" spans="1:25">
      <c r="A18" s="4" t="s">
        <v>26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>
      <c r="A19" s="4" t="s">
        <v>27</v>
      </c>
      <c r="B19" s="39">
        <v>0.6</v>
      </c>
      <c r="C19" s="39">
        <v>0.6</v>
      </c>
      <c r="D19" s="39">
        <v>0.62</v>
      </c>
      <c r="E19" s="39">
        <v>0.57999999999999996</v>
      </c>
      <c r="F19" s="39">
        <v>1.01</v>
      </c>
      <c r="G19" s="39">
        <v>1.05</v>
      </c>
      <c r="H19" s="39">
        <v>0.95</v>
      </c>
      <c r="I19" s="39">
        <v>1.49</v>
      </c>
      <c r="J19" s="39">
        <v>0.72</v>
      </c>
      <c r="K19" s="39">
        <v>1.1100000000000001</v>
      </c>
      <c r="L19" s="39">
        <v>0.76</v>
      </c>
      <c r="M19" s="39">
        <v>0.89</v>
      </c>
      <c r="N19" s="39">
        <v>0.7</v>
      </c>
      <c r="O19" s="39">
        <v>1.1499999999999999</v>
      </c>
      <c r="P19" s="39">
        <v>0.83</v>
      </c>
      <c r="Q19" s="39">
        <v>0.89</v>
      </c>
      <c r="R19" s="39">
        <v>1.05</v>
      </c>
      <c r="S19" s="39">
        <v>0.82</v>
      </c>
      <c r="T19" s="39">
        <v>0.5</v>
      </c>
      <c r="U19" s="39">
        <v>0.8</v>
      </c>
      <c r="V19" s="39">
        <v>0.97</v>
      </c>
      <c r="W19" s="39">
        <v>0.87</v>
      </c>
      <c r="X19" s="39">
        <v>1.03</v>
      </c>
      <c r="Y19" s="39">
        <v>0.8</v>
      </c>
    </row>
    <row r="20" spans="1:25">
      <c r="A20" s="4" t="s">
        <v>28</v>
      </c>
      <c r="B20" s="39">
        <v>0.08</v>
      </c>
      <c r="C20" s="39">
        <v>0.01</v>
      </c>
      <c r="D20" s="39">
        <v>0.02</v>
      </c>
      <c r="E20" s="39">
        <v>0.25</v>
      </c>
      <c r="F20" s="39">
        <v>0.34</v>
      </c>
      <c r="G20" s="39">
        <v>0.28000000000000003</v>
      </c>
      <c r="H20" s="39">
        <v>0.44</v>
      </c>
      <c r="I20" s="39">
        <v>0.15</v>
      </c>
      <c r="J20" s="39">
        <v>0.26</v>
      </c>
      <c r="K20" s="39">
        <v>0.91</v>
      </c>
      <c r="L20" s="39">
        <v>0.31</v>
      </c>
      <c r="M20" s="39">
        <v>0.42</v>
      </c>
      <c r="N20" s="39">
        <v>0.11</v>
      </c>
      <c r="O20" s="39">
        <v>0.44</v>
      </c>
      <c r="P20" s="39">
        <v>0.51</v>
      </c>
      <c r="Q20" s="39">
        <v>0.22</v>
      </c>
      <c r="R20" s="39">
        <v>0.43</v>
      </c>
      <c r="S20" s="39">
        <v>0.09</v>
      </c>
      <c r="T20" s="39">
        <v>0.04</v>
      </c>
      <c r="U20" s="39">
        <v>0.47</v>
      </c>
      <c r="V20" s="39">
        <v>0.27</v>
      </c>
      <c r="W20" s="39">
        <v>0.25</v>
      </c>
      <c r="X20" s="39">
        <v>0.34</v>
      </c>
      <c r="Y20" s="39">
        <v>0.24</v>
      </c>
    </row>
    <row r="21" spans="1:25">
      <c r="A21" s="4" t="s">
        <v>29</v>
      </c>
      <c r="B21" s="39">
        <v>0.28999999999999998</v>
      </c>
      <c r="C21" s="39">
        <v>0.16</v>
      </c>
      <c r="D21" s="39">
        <v>0.21</v>
      </c>
      <c r="E21" s="39">
        <v>0.27</v>
      </c>
      <c r="F21" s="39">
        <v>0.19</v>
      </c>
      <c r="G21" s="39">
        <v>0.15</v>
      </c>
      <c r="H21" s="39">
        <v>0.16</v>
      </c>
      <c r="I21" s="39">
        <v>0.23</v>
      </c>
      <c r="J21" s="39">
        <v>0.32</v>
      </c>
      <c r="K21" s="39">
        <v>0.31</v>
      </c>
      <c r="L21" s="39">
        <v>0.2</v>
      </c>
      <c r="M21" s="39">
        <v>0.2</v>
      </c>
      <c r="N21" s="39">
        <v>0.15</v>
      </c>
      <c r="O21" s="39">
        <v>0.28999999999999998</v>
      </c>
      <c r="P21" s="39">
        <v>0.21</v>
      </c>
      <c r="Q21" s="39">
        <v>0.16</v>
      </c>
      <c r="R21" s="39">
        <v>0.22</v>
      </c>
      <c r="S21" s="39">
        <v>0.26</v>
      </c>
      <c r="T21" s="39">
        <v>0.13</v>
      </c>
      <c r="U21" s="39">
        <v>0.37</v>
      </c>
      <c r="V21" s="39">
        <v>0.16</v>
      </c>
      <c r="W21" s="39">
        <v>0.28000000000000003</v>
      </c>
      <c r="X21" s="39">
        <v>0.23</v>
      </c>
      <c r="Y21" s="39">
        <v>0.23</v>
      </c>
    </row>
    <row r="22" spans="1:25">
      <c r="A22" s="4" t="s">
        <v>30</v>
      </c>
      <c r="B22" s="39">
        <v>0.44</v>
      </c>
      <c r="C22" s="39">
        <v>0.51</v>
      </c>
      <c r="D22" s="39">
        <v>0.75</v>
      </c>
      <c r="E22" s="39">
        <v>0.27</v>
      </c>
      <c r="F22" s="39">
        <v>0.73</v>
      </c>
      <c r="G22" s="39">
        <v>0.65</v>
      </c>
      <c r="H22" s="39">
        <v>0.64</v>
      </c>
      <c r="I22" s="39">
        <v>0.67</v>
      </c>
      <c r="J22" s="39">
        <v>0.72</v>
      </c>
      <c r="K22" s="39">
        <v>0.74</v>
      </c>
      <c r="L22" s="39">
        <v>0.56999999999999995</v>
      </c>
      <c r="M22" s="39">
        <v>0.67</v>
      </c>
      <c r="N22" s="39">
        <v>0.55000000000000004</v>
      </c>
      <c r="O22" s="39">
        <v>0.76</v>
      </c>
      <c r="P22" s="39">
        <v>0.52</v>
      </c>
      <c r="Q22" s="39">
        <v>0.41</v>
      </c>
      <c r="R22" s="39">
        <v>1.01</v>
      </c>
      <c r="S22" s="39">
        <v>0.65</v>
      </c>
      <c r="T22" s="39">
        <v>1.1299999999999999</v>
      </c>
      <c r="U22" s="39">
        <v>1.06</v>
      </c>
      <c r="V22" s="39">
        <v>0.92</v>
      </c>
      <c r="W22" s="39">
        <v>0.77</v>
      </c>
      <c r="X22" s="39">
        <v>0.37</v>
      </c>
      <c r="Y22" s="39">
        <v>0.56000000000000005</v>
      </c>
    </row>
    <row r="23" spans="1:25">
      <c r="A23" s="4" t="s">
        <v>31</v>
      </c>
      <c r="B23" s="39">
        <v>0.67</v>
      </c>
      <c r="C23" s="39">
        <v>1.02</v>
      </c>
      <c r="D23" s="39">
        <v>1.02</v>
      </c>
      <c r="E23" s="39">
        <v>0.51</v>
      </c>
      <c r="F23" s="39">
        <v>1.22</v>
      </c>
      <c r="G23" s="39">
        <v>1.02</v>
      </c>
      <c r="H23" s="39">
        <v>1.03</v>
      </c>
      <c r="I23" s="39">
        <v>0.81</v>
      </c>
      <c r="J23" s="39">
        <v>1.33</v>
      </c>
      <c r="K23" s="39">
        <v>1.87</v>
      </c>
      <c r="L23" s="39">
        <v>0.61</v>
      </c>
      <c r="M23" s="39">
        <v>1.07</v>
      </c>
      <c r="N23" s="39">
        <v>1.29</v>
      </c>
      <c r="O23" s="39">
        <v>0.96</v>
      </c>
      <c r="P23" s="39">
        <v>0.82</v>
      </c>
      <c r="Q23" s="39">
        <v>0.74</v>
      </c>
      <c r="R23" s="39">
        <v>1</v>
      </c>
      <c r="S23" s="39">
        <v>1.44</v>
      </c>
      <c r="T23" s="39">
        <v>0.82</v>
      </c>
      <c r="U23" s="39">
        <v>1.35</v>
      </c>
      <c r="V23" s="39">
        <v>1.05</v>
      </c>
      <c r="W23" s="39">
        <v>0.74</v>
      </c>
      <c r="X23" s="39">
        <v>1.02</v>
      </c>
      <c r="Y23" s="39">
        <v>0.82</v>
      </c>
    </row>
    <row r="24" spans="1:25">
      <c r="A24" s="4" t="s">
        <v>32</v>
      </c>
      <c r="B24" s="39">
        <v>0.42</v>
      </c>
      <c r="C24" s="39">
        <v>0.59</v>
      </c>
      <c r="D24" s="39">
        <v>0.59</v>
      </c>
      <c r="E24" s="39">
        <v>0.37</v>
      </c>
      <c r="F24" s="39">
        <v>1.1399999999999999</v>
      </c>
      <c r="G24" s="39">
        <v>0.67</v>
      </c>
      <c r="H24" s="39">
        <v>0.72</v>
      </c>
      <c r="I24" s="39">
        <v>0.6</v>
      </c>
      <c r="J24" s="39">
        <v>0.71</v>
      </c>
      <c r="K24" s="39">
        <v>1.38</v>
      </c>
      <c r="L24" s="39">
        <v>0.71</v>
      </c>
      <c r="M24" s="39">
        <v>0.86</v>
      </c>
      <c r="N24" s="39">
        <v>0.83</v>
      </c>
      <c r="O24" s="39">
        <v>0.75</v>
      </c>
      <c r="P24" s="39">
        <v>0.64</v>
      </c>
      <c r="Q24" s="39">
        <v>0.78</v>
      </c>
      <c r="R24" s="39">
        <v>0.7</v>
      </c>
      <c r="S24" s="39">
        <v>1.01</v>
      </c>
      <c r="T24" s="39">
        <v>0.35</v>
      </c>
      <c r="U24" s="39">
        <v>0.96</v>
      </c>
      <c r="V24" s="39">
        <v>0.95</v>
      </c>
      <c r="W24" s="39">
        <v>0.74</v>
      </c>
      <c r="X24" s="39">
        <v>0.64</v>
      </c>
      <c r="Y24" s="39">
        <v>0.6</v>
      </c>
    </row>
    <row r="25" spans="1:25">
      <c r="A25" s="4" t="s">
        <v>65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0.01</v>
      </c>
      <c r="H25" s="39">
        <v>0</v>
      </c>
      <c r="I25" s="39">
        <v>0</v>
      </c>
      <c r="J25" s="39">
        <v>0</v>
      </c>
      <c r="K25" s="39">
        <v>0.02</v>
      </c>
      <c r="L25" s="39">
        <v>0</v>
      </c>
      <c r="M25" s="39">
        <v>0</v>
      </c>
      <c r="N25" s="39">
        <v>0</v>
      </c>
      <c r="O25" s="39">
        <v>0.01</v>
      </c>
      <c r="P25" s="39">
        <v>0</v>
      </c>
      <c r="Q25" s="39">
        <v>0.01</v>
      </c>
      <c r="R25" s="39">
        <v>0.01</v>
      </c>
      <c r="S25" s="39">
        <v>0</v>
      </c>
      <c r="T25" s="39">
        <v>0</v>
      </c>
      <c r="U25" s="39">
        <v>0.01</v>
      </c>
      <c r="V25" s="39">
        <v>0</v>
      </c>
      <c r="W25" s="39">
        <v>0.01</v>
      </c>
      <c r="X25" s="39">
        <v>0.01</v>
      </c>
      <c r="Y25" s="39">
        <v>0</v>
      </c>
    </row>
    <row r="26" spans="1:25">
      <c r="A26" s="4" t="s">
        <v>33</v>
      </c>
      <c r="B26" s="39">
        <v>0.01</v>
      </c>
      <c r="C26" s="39">
        <v>0.01</v>
      </c>
      <c r="D26" s="39">
        <v>0.01</v>
      </c>
      <c r="E26" s="39">
        <v>0.01</v>
      </c>
      <c r="F26" s="39">
        <v>0.01</v>
      </c>
      <c r="G26" s="39">
        <v>0.01</v>
      </c>
      <c r="H26" s="39">
        <v>0.01</v>
      </c>
      <c r="I26" s="39">
        <v>0.01</v>
      </c>
      <c r="J26" s="39">
        <v>0.01</v>
      </c>
      <c r="K26" s="39">
        <v>0.01</v>
      </c>
      <c r="L26" s="39">
        <v>0.01</v>
      </c>
      <c r="M26" s="39">
        <v>0.01</v>
      </c>
      <c r="N26" s="39">
        <v>0.01</v>
      </c>
      <c r="O26" s="39">
        <v>0.01</v>
      </c>
      <c r="P26" s="39">
        <v>0.01</v>
      </c>
      <c r="Q26" s="39">
        <v>0.01</v>
      </c>
      <c r="R26" s="39">
        <v>0.01</v>
      </c>
      <c r="S26" s="39">
        <v>0.01</v>
      </c>
      <c r="T26" s="39">
        <v>0.01</v>
      </c>
      <c r="U26" s="39">
        <v>0.01</v>
      </c>
      <c r="V26" s="39">
        <v>0.01</v>
      </c>
      <c r="W26" s="39">
        <v>0.01</v>
      </c>
      <c r="X26" s="39">
        <v>0.01</v>
      </c>
      <c r="Y26" s="39">
        <v>0.01</v>
      </c>
    </row>
    <row r="27" spans="1:25">
      <c r="A27" s="4" t="s">
        <v>7</v>
      </c>
      <c r="B27" s="39">
        <f t="shared" ref="B27:X27" si="2">SUM(B17:B26)</f>
        <v>17.190000000000005</v>
      </c>
      <c r="C27" s="39">
        <f t="shared" si="2"/>
        <v>17.52</v>
      </c>
      <c r="D27" s="39">
        <f t="shared" si="2"/>
        <v>14.879999999999999</v>
      </c>
      <c r="E27" s="39">
        <f t="shared" si="2"/>
        <v>13.019999999999998</v>
      </c>
      <c r="F27" s="39">
        <f t="shared" si="2"/>
        <v>19.870000000000005</v>
      </c>
      <c r="G27" s="39">
        <f t="shared" si="2"/>
        <v>18.650000000000006</v>
      </c>
      <c r="H27" s="39">
        <f t="shared" si="2"/>
        <v>22.820000000000004</v>
      </c>
      <c r="I27" s="39">
        <f t="shared" si="2"/>
        <v>18.550000000000004</v>
      </c>
      <c r="J27" s="39">
        <f t="shared" si="2"/>
        <v>21.919999999999998</v>
      </c>
      <c r="K27" s="39">
        <f t="shared" si="2"/>
        <v>28.899999999999995</v>
      </c>
      <c r="L27" s="39">
        <f t="shared" si="2"/>
        <v>20.010000000000002</v>
      </c>
      <c r="M27" s="39">
        <f t="shared" si="2"/>
        <v>22.380000000000006</v>
      </c>
      <c r="N27" s="39">
        <f t="shared" si="2"/>
        <v>20.099999999999998</v>
      </c>
      <c r="O27" s="39">
        <f t="shared" si="2"/>
        <v>22.090000000000003</v>
      </c>
      <c r="P27" s="39">
        <f t="shared" si="2"/>
        <v>20.69</v>
      </c>
      <c r="Q27" s="39">
        <f t="shared" si="2"/>
        <v>20.330000000000002</v>
      </c>
      <c r="R27" s="39">
        <f t="shared" si="2"/>
        <v>22.420000000000005</v>
      </c>
      <c r="S27" s="39">
        <f t="shared" si="2"/>
        <v>22.590000000000003</v>
      </c>
      <c r="T27" s="39">
        <f t="shared" si="2"/>
        <v>18.160000000000004</v>
      </c>
      <c r="U27" s="39">
        <f t="shared" si="2"/>
        <v>23.480000000000004</v>
      </c>
      <c r="V27" s="39">
        <f t="shared" si="2"/>
        <v>19.650000000000002</v>
      </c>
      <c r="W27" s="39">
        <f t="shared" si="2"/>
        <v>19.740000000000002</v>
      </c>
      <c r="X27" s="39">
        <f t="shared" si="2"/>
        <v>23.910000000000007</v>
      </c>
      <c r="Y27" s="39">
        <f>SUM(Y17:Y26)</f>
        <v>19.170000000000002</v>
      </c>
    </row>
    <row r="28" spans="1:25">
      <c r="A28" s="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>
      <c r="A29" s="4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>
      <c r="A30" s="4" t="s">
        <v>9</v>
      </c>
      <c r="B30" s="39">
        <v>1.53</v>
      </c>
      <c r="C30" s="39">
        <v>2.68</v>
      </c>
      <c r="D30" s="39">
        <v>1.99</v>
      </c>
      <c r="E30" s="39">
        <v>1.47</v>
      </c>
      <c r="F30" s="39">
        <v>1.5</v>
      </c>
      <c r="G30" s="39">
        <v>0.98</v>
      </c>
      <c r="H30" s="39">
        <v>1.5</v>
      </c>
      <c r="I30" s="39">
        <v>1.35</v>
      </c>
      <c r="J30" s="39">
        <v>1.56</v>
      </c>
      <c r="K30" s="39">
        <v>2.54</v>
      </c>
      <c r="L30" s="39">
        <v>1.83</v>
      </c>
      <c r="M30" s="39">
        <v>1.08</v>
      </c>
      <c r="N30" s="39">
        <v>0.93</v>
      </c>
      <c r="O30" s="39">
        <v>1.57</v>
      </c>
      <c r="P30" s="39">
        <v>1.21</v>
      </c>
      <c r="Q30" s="39">
        <v>2.83</v>
      </c>
      <c r="R30" s="39">
        <v>1.03</v>
      </c>
      <c r="S30" s="39">
        <v>2.1800000000000002</v>
      </c>
      <c r="T30" s="39">
        <v>1.62</v>
      </c>
      <c r="U30" s="39">
        <v>1.3</v>
      </c>
      <c r="V30" s="39">
        <v>1.69</v>
      </c>
      <c r="W30" s="39">
        <v>2.15</v>
      </c>
      <c r="X30" s="39">
        <v>1.77</v>
      </c>
      <c r="Y30" s="39">
        <v>1.58</v>
      </c>
    </row>
    <row r="31" spans="1:25">
      <c r="A31" s="4" t="s">
        <v>10</v>
      </c>
      <c r="B31" s="39">
        <v>0.42</v>
      </c>
      <c r="C31" s="39">
        <v>0.57999999999999996</v>
      </c>
      <c r="D31" s="39">
        <v>3.82</v>
      </c>
      <c r="E31" s="39">
        <v>0.32</v>
      </c>
      <c r="F31" s="39">
        <v>6.49</v>
      </c>
      <c r="G31" s="39">
        <v>2.38</v>
      </c>
      <c r="H31" s="39">
        <v>2.9</v>
      </c>
      <c r="I31" s="39">
        <v>1.85</v>
      </c>
      <c r="J31" s="39">
        <v>7.74</v>
      </c>
      <c r="K31" s="39">
        <v>4.66</v>
      </c>
      <c r="L31" s="39">
        <v>1.84</v>
      </c>
      <c r="M31" s="39">
        <v>4.7</v>
      </c>
      <c r="N31" s="39">
        <v>9.4</v>
      </c>
      <c r="O31" s="39">
        <v>2.7</v>
      </c>
      <c r="P31" s="39">
        <v>3.54</v>
      </c>
      <c r="Q31" s="39">
        <v>1.36</v>
      </c>
      <c r="R31" s="39">
        <v>6.71</v>
      </c>
      <c r="S31" s="39">
        <v>6.5</v>
      </c>
      <c r="T31" s="39">
        <v>2.29</v>
      </c>
      <c r="U31" s="39">
        <v>4.62</v>
      </c>
      <c r="V31" s="39">
        <v>3.12</v>
      </c>
      <c r="W31" s="39">
        <v>1.2</v>
      </c>
      <c r="X31" s="39">
        <v>3.18</v>
      </c>
      <c r="Y31" s="39">
        <v>2.2200000000000002</v>
      </c>
    </row>
    <row r="32" spans="1:25">
      <c r="A32" s="4" t="s">
        <v>64</v>
      </c>
      <c r="B32" s="39">
        <v>2.78</v>
      </c>
      <c r="C32" s="39">
        <v>5.03</v>
      </c>
      <c r="D32" s="39">
        <v>4.18</v>
      </c>
      <c r="E32" s="39">
        <v>1.54</v>
      </c>
      <c r="F32" s="39">
        <v>6.1</v>
      </c>
      <c r="G32" s="39">
        <v>3.92</v>
      </c>
      <c r="H32" s="39">
        <v>4.16</v>
      </c>
      <c r="I32" s="39">
        <v>3.31</v>
      </c>
      <c r="J32" s="39">
        <v>8.6999999999999993</v>
      </c>
      <c r="K32" s="39">
        <v>6.3</v>
      </c>
      <c r="L32" s="39">
        <v>3.55</v>
      </c>
      <c r="M32" s="39">
        <v>5.82</v>
      </c>
      <c r="N32" s="39">
        <v>5.63</v>
      </c>
      <c r="O32" s="39">
        <v>4.58</v>
      </c>
      <c r="P32" s="39">
        <v>4.0999999999999996</v>
      </c>
      <c r="Q32" s="39">
        <v>2.74</v>
      </c>
      <c r="R32" s="39">
        <v>5.24</v>
      </c>
      <c r="S32" s="39">
        <v>7.53</v>
      </c>
      <c r="T32" s="39">
        <v>2.96</v>
      </c>
      <c r="U32" s="39">
        <v>5.7</v>
      </c>
      <c r="V32" s="39">
        <v>4.32</v>
      </c>
      <c r="W32" s="39">
        <v>3.33</v>
      </c>
      <c r="X32" s="39">
        <v>4.53</v>
      </c>
      <c r="Y32" s="39">
        <v>3.57</v>
      </c>
    </row>
    <row r="33" spans="1:25">
      <c r="A33" s="4" t="s">
        <v>11</v>
      </c>
      <c r="B33" s="39">
        <v>0</v>
      </c>
      <c r="C33" s="39">
        <v>0.02</v>
      </c>
      <c r="D33" s="39">
        <v>0.1</v>
      </c>
      <c r="E33" s="39">
        <v>0</v>
      </c>
      <c r="F33" s="39">
        <v>0.05</v>
      </c>
      <c r="G33" s="39">
        <v>0.02</v>
      </c>
      <c r="H33" s="39">
        <v>0.03</v>
      </c>
      <c r="I33" s="39">
        <v>0.04</v>
      </c>
      <c r="J33" s="39">
        <v>0.11</v>
      </c>
      <c r="K33" s="39">
        <v>0.03</v>
      </c>
      <c r="L33" s="39">
        <v>0.01</v>
      </c>
      <c r="M33" s="39">
        <v>0.03</v>
      </c>
      <c r="N33" s="39">
        <v>0.22</v>
      </c>
      <c r="O33" s="39">
        <v>0.01</v>
      </c>
      <c r="P33" s="39">
        <v>0.05</v>
      </c>
      <c r="Q33" s="39">
        <v>0.01</v>
      </c>
      <c r="R33" s="39">
        <v>0.05</v>
      </c>
      <c r="S33" s="39">
        <v>7.0000000000000007E-2</v>
      </c>
      <c r="T33" s="39">
        <v>0.03</v>
      </c>
      <c r="U33" s="39">
        <v>7.0000000000000007E-2</v>
      </c>
      <c r="V33" s="39">
        <v>0.04</v>
      </c>
      <c r="W33" s="39">
        <v>0.01</v>
      </c>
      <c r="X33" s="39">
        <v>0.03</v>
      </c>
      <c r="Y33" s="39">
        <v>0.02</v>
      </c>
    </row>
    <row r="34" spans="1:25">
      <c r="A34" s="4" t="s">
        <v>12</v>
      </c>
      <c r="B34" s="39">
        <v>0.14000000000000001</v>
      </c>
      <c r="C34" s="39">
        <v>0.16</v>
      </c>
      <c r="D34" s="39">
        <v>0.17</v>
      </c>
      <c r="E34" s="39">
        <v>0.08</v>
      </c>
      <c r="F34" s="39">
        <v>0.25</v>
      </c>
      <c r="G34" s="39">
        <v>0.22</v>
      </c>
      <c r="H34" s="39">
        <v>0.23</v>
      </c>
      <c r="I34" s="39">
        <v>0.19</v>
      </c>
      <c r="J34" s="39">
        <v>0.27</v>
      </c>
      <c r="K34" s="39">
        <v>0.45</v>
      </c>
      <c r="L34" s="39">
        <v>0.16</v>
      </c>
      <c r="M34" s="39">
        <v>0.23</v>
      </c>
      <c r="N34" s="39">
        <v>0.46</v>
      </c>
      <c r="O34" s="39">
        <v>0.3</v>
      </c>
      <c r="P34" s="39">
        <v>0.19</v>
      </c>
      <c r="Q34" s="39">
        <v>0.19</v>
      </c>
      <c r="R34" s="39">
        <v>0.23</v>
      </c>
      <c r="S34" s="39">
        <v>0.3</v>
      </c>
      <c r="T34" s="39">
        <v>0.15</v>
      </c>
      <c r="U34" s="39">
        <v>0.41</v>
      </c>
      <c r="V34" s="39">
        <v>0.18</v>
      </c>
      <c r="W34" s="39">
        <v>0.14000000000000001</v>
      </c>
      <c r="X34" s="39">
        <v>0.26</v>
      </c>
      <c r="Y34" s="39">
        <v>0.19</v>
      </c>
    </row>
    <row r="35" spans="1:25">
      <c r="A35" s="4" t="s">
        <v>13</v>
      </c>
      <c r="B35" s="39">
        <v>0.43</v>
      </c>
      <c r="C35" s="39">
        <v>0.55000000000000004</v>
      </c>
      <c r="D35" s="39">
        <v>0.43</v>
      </c>
      <c r="E35" s="39">
        <v>0.28000000000000003</v>
      </c>
      <c r="F35" s="39">
        <v>0.5</v>
      </c>
      <c r="G35" s="39">
        <v>0.62</v>
      </c>
      <c r="H35" s="39">
        <v>0.62</v>
      </c>
      <c r="I35" s="39">
        <v>0.32</v>
      </c>
      <c r="J35" s="39">
        <v>0.5</v>
      </c>
      <c r="K35" s="39">
        <v>0.96</v>
      </c>
      <c r="L35" s="39">
        <v>0.62</v>
      </c>
      <c r="M35" s="39">
        <v>0.67</v>
      </c>
      <c r="N35" s="39">
        <v>0.63</v>
      </c>
      <c r="O35" s="39">
        <v>0.79</v>
      </c>
      <c r="P35" s="39">
        <v>0.64</v>
      </c>
      <c r="Q35" s="39">
        <v>0.43</v>
      </c>
      <c r="R35" s="39">
        <v>1</v>
      </c>
      <c r="S35" s="39">
        <v>0.61</v>
      </c>
      <c r="T35" s="39">
        <v>0.27</v>
      </c>
      <c r="U35" s="39">
        <v>1</v>
      </c>
      <c r="V35" s="39">
        <v>0.93</v>
      </c>
      <c r="W35" s="39">
        <v>0.67</v>
      </c>
      <c r="X35" s="39">
        <v>0.8</v>
      </c>
      <c r="Y35" s="39">
        <v>0.61</v>
      </c>
    </row>
    <row r="36" spans="1:25">
      <c r="A36" s="4" t="s">
        <v>14</v>
      </c>
      <c r="B36" s="39">
        <f t="shared" ref="B36:X36" si="3">SUM(B30:B35)</f>
        <v>5.2999999999999989</v>
      </c>
      <c r="C36" s="39">
        <f t="shared" si="3"/>
        <v>9.0200000000000014</v>
      </c>
      <c r="D36" s="39">
        <f t="shared" si="3"/>
        <v>10.689999999999998</v>
      </c>
      <c r="E36" s="39">
        <f t="shared" si="3"/>
        <v>3.6900000000000004</v>
      </c>
      <c r="F36" s="39">
        <f t="shared" si="3"/>
        <v>14.89</v>
      </c>
      <c r="G36" s="39">
        <f t="shared" si="3"/>
        <v>8.1399999999999988</v>
      </c>
      <c r="H36" s="39">
        <f t="shared" si="3"/>
        <v>9.44</v>
      </c>
      <c r="I36" s="39">
        <f t="shared" si="3"/>
        <v>7.0600000000000005</v>
      </c>
      <c r="J36" s="39">
        <f t="shared" si="3"/>
        <v>18.88</v>
      </c>
      <c r="K36" s="39">
        <f t="shared" si="3"/>
        <v>14.939999999999998</v>
      </c>
      <c r="L36" s="39">
        <f t="shared" si="3"/>
        <v>8.01</v>
      </c>
      <c r="M36" s="39">
        <f t="shared" si="3"/>
        <v>12.530000000000001</v>
      </c>
      <c r="N36" s="39">
        <f t="shared" si="3"/>
        <v>17.27</v>
      </c>
      <c r="O36" s="39">
        <f t="shared" si="3"/>
        <v>9.9500000000000028</v>
      </c>
      <c r="P36" s="39">
        <f t="shared" si="3"/>
        <v>9.73</v>
      </c>
      <c r="Q36" s="39">
        <f t="shared" si="3"/>
        <v>7.5600000000000005</v>
      </c>
      <c r="R36" s="39">
        <f t="shared" si="3"/>
        <v>14.260000000000002</v>
      </c>
      <c r="S36" s="39">
        <f t="shared" si="3"/>
        <v>17.190000000000001</v>
      </c>
      <c r="T36" s="39">
        <f t="shared" si="3"/>
        <v>7.32</v>
      </c>
      <c r="U36" s="39">
        <f t="shared" si="3"/>
        <v>13.100000000000001</v>
      </c>
      <c r="V36" s="39">
        <f t="shared" si="3"/>
        <v>10.28</v>
      </c>
      <c r="W36" s="39">
        <f t="shared" si="3"/>
        <v>7.4999999999999991</v>
      </c>
      <c r="X36" s="39">
        <f t="shared" si="3"/>
        <v>10.57</v>
      </c>
      <c r="Y36" s="39">
        <f>SUM(Y30:Y35)</f>
        <v>8.19</v>
      </c>
    </row>
    <row r="37" spans="1:25">
      <c r="A37" s="4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>
      <c r="A38" s="4" t="s">
        <v>15</v>
      </c>
      <c r="B38" s="39">
        <f t="shared" ref="B38:X38" si="4">B27+B36</f>
        <v>22.490000000000002</v>
      </c>
      <c r="C38" s="39">
        <f t="shared" si="4"/>
        <v>26.54</v>
      </c>
      <c r="D38" s="39">
        <f t="shared" si="4"/>
        <v>25.569999999999997</v>
      </c>
      <c r="E38" s="39">
        <f t="shared" si="4"/>
        <v>16.709999999999997</v>
      </c>
      <c r="F38" s="39">
        <f t="shared" si="4"/>
        <v>34.760000000000005</v>
      </c>
      <c r="G38" s="39">
        <f t="shared" si="4"/>
        <v>26.790000000000006</v>
      </c>
      <c r="H38" s="39">
        <f t="shared" si="4"/>
        <v>32.260000000000005</v>
      </c>
      <c r="I38" s="39">
        <f t="shared" si="4"/>
        <v>25.610000000000007</v>
      </c>
      <c r="J38" s="39">
        <f t="shared" si="4"/>
        <v>40.799999999999997</v>
      </c>
      <c r="K38" s="39">
        <f t="shared" si="4"/>
        <v>43.839999999999989</v>
      </c>
      <c r="L38" s="39">
        <f t="shared" si="4"/>
        <v>28.020000000000003</v>
      </c>
      <c r="M38" s="39">
        <f t="shared" si="4"/>
        <v>34.910000000000011</v>
      </c>
      <c r="N38" s="39">
        <f t="shared" si="4"/>
        <v>37.369999999999997</v>
      </c>
      <c r="O38" s="39">
        <f t="shared" si="4"/>
        <v>32.040000000000006</v>
      </c>
      <c r="P38" s="39">
        <f t="shared" si="4"/>
        <v>30.42</v>
      </c>
      <c r="Q38" s="39">
        <f t="shared" si="4"/>
        <v>27.89</v>
      </c>
      <c r="R38" s="39">
        <f t="shared" si="4"/>
        <v>36.680000000000007</v>
      </c>
      <c r="S38" s="39">
        <f t="shared" si="4"/>
        <v>39.78</v>
      </c>
      <c r="T38" s="39">
        <f t="shared" si="4"/>
        <v>25.480000000000004</v>
      </c>
      <c r="U38" s="39">
        <f t="shared" si="4"/>
        <v>36.580000000000005</v>
      </c>
      <c r="V38" s="39">
        <f t="shared" si="4"/>
        <v>29.93</v>
      </c>
      <c r="W38" s="39">
        <f t="shared" si="4"/>
        <v>27.240000000000002</v>
      </c>
      <c r="X38" s="39">
        <f t="shared" si="4"/>
        <v>34.480000000000004</v>
      </c>
      <c r="Y38" s="39">
        <f>Y27+Y36</f>
        <v>27.36</v>
      </c>
    </row>
    <row r="39" spans="1:25">
      <c r="A39" s="4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>
      <c r="A40" s="4" t="s">
        <v>16</v>
      </c>
      <c r="B40" s="39">
        <f t="shared" ref="B40:X40" si="5">B10-B38</f>
        <v>-2</v>
      </c>
      <c r="C40" s="39">
        <f t="shared" si="5"/>
        <v>0.20000000000000284</v>
      </c>
      <c r="D40" s="39">
        <f t="shared" si="5"/>
        <v>-0.77999999999999758</v>
      </c>
      <c r="E40" s="39">
        <f t="shared" si="5"/>
        <v>4.9700000000000024</v>
      </c>
      <c r="F40" s="39">
        <f t="shared" si="5"/>
        <v>-11.930000000000003</v>
      </c>
      <c r="G40" s="39">
        <f t="shared" si="5"/>
        <v>-2.4500000000000064</v>
      </c>
      <c r="H40" s="39">
        <f t="shared" si="5"/>
        <v>-9.7600000000000016</v>
      </c>
      <c r="I40" s="39">
        <f t="shared" si="5"/>
        <v>-3.590000000000007</v>
      </c>
      <c r="J40" s="39">
        <f t="shared" si="5"/>
        <v>-12.479999999999997</v>
      </c>
      <c r="K40" s="39">
        <f t="shared" si="5"/>
        <v>-18.169999999999991</v>
      </c>
      <c r="L40" s="39">
        <f t="shared" si="5"/>
        <v>-5.6499999999999986</v>
      </c>
      <c r="M40" s="39">
        <f t="shared" si="5"/>
        <v>-11.88000000000001</v>
      </c>
      <c r="N40" s="39">
        <f t="shared" si="5"/>
        <v>-14.209999999999997</v>
      </c>
      <c r="O40" s="39">
        <f t="shared" si="5"/>
        <v>-8.4900000000000055</v>
      </c>
      <c r="P40" s="39">
        <f t="shared" si="5"/>
        <v>-6.1300000000000026</v>
      </c>
      <c r="Q40" s="39">
        <f t="shared" si="5"/>
        <v>-0.15999999999999659</v>
      </c>
      <c r="R40" s="39">
        <f t="shared" si="5"/>
        <v>-12.340000000000011</v>
      </c>
      <c r="S40" s="39">
        <f t="shared" si="5"/>
        <v>-14.110000000000003</v>
      </c>
      <c r="T40" s="39">
        <f t="shared" si="5"/>
        <v>-4.1500000000000021</v>
      </c>
      <c r="U40" s="39">
        <f t="shared" si="5"/>
        <v>-12.030000000000005</v>
      </c>
      <c r="V40" s="39">
        <f t="shared" si="5"/>
        <v>-5.379999999999999</v>
      </c>
      <c r="W40" s="39">
        <f t="shared" si="5"/>
        <v>-3.9500000000000028</v>
      </c>
      <c r="X40" s="39">
        <f t="shared" si="5"/>
        <v>-11.550000000000004</v>
      </c>
      <c r="Y40" s="39">
        <f>Y10-Y38</f>
        <v>-4.9800000000000004</v>
      </c>
    </row>
    <row r="41" spans="1:25">
      <c r="A41" s="4" t="s">
        <v>17</v>
      </c>
      <c r="B41" s="39">
        <f t="shared" ref="B41:X41" si="6">B10-B27</f>
        <v>3.2999999999999972</v>
      </c>
      <c r="C41" s="39">
        <f t="shared" si="6"/>
        <v>9.2200000000000024</v>
      </c>
      <c r="D41" s="39">
        <f t="shared" si="6"/>
        <v>9.91</v>
      </c>
      <c r="E41" s="39">
        <f t="shared" si="6"/>
        <v>8.6600000000000019</v>
      </c>
      <c r="F41" s="39">
        <f t="shared" si="6"/>
        <v>2.9599999999999973</v>
      </c>
      <c r="G41" s="39">
        <f t="shared" si="6"/>
        <v>5.6899999999999942</v>
      </c>
      <c r="H41" s="39">
        <f t="shared" si="6"/>
        <v>-0.32000000000000028</v>
      </c>
      <c r="I41" s="39">
        <f t="shared" si="6"/>
        <v>3.4699999999999953</v>
      </c>
      <c r="J41" s="39">
        <f t="shared" si="6"/>
        <v>6.4000000000000021</v>
      </c>
      <c r="K41" s="39">
        <f t="shared" si="6"/>
        <v>-3.2299999999999969</v>
      </c>
      <c r="L41" s="39">
        <f t="shared" si="6"/>
        <v>2.360000000000003</v>
      </c>
      <c r="M41" s="39">
        <f t="shared" si="6"/>
        <v>0.64999999999999503</v>
      </c>
      <c r="N41" s="39">
        <f t="shared" si="6"/>
        <v>3.0600000000000023</v>
      </c>
      <c r="O41" s="39">
        <f t="shared" si="6"/>
        <v>1.4599999999999973</v>
      </c>
      <c r="P41" s="39">
        <f t="shared" si="6"/>
        <v>3.5999999999999979</v>
      </c>
      <c r="Q41" s="39">
        <f t="shared" si="6"/>
        <v>7.4000000000000021</v>
      </c>
      <c r="R41" s="39">
        <f t="shared" si="6"/>
        <v>1.919999999999991</v>
      </c>
      <c r="S41" s="39">
        <f t="shared" si="6"/>
        <v>3.0799999999999947</v>
      </c>
      <c r="T41" s="39">
        <f t="shared" si="6"/>
        <v>3.1699999999999982</v>
      </c>
      <c r="U41" s="39">
        <f t="shared" si="6"/>
        <v>1.0699999999999967</v>
      </c>
      <c r="V41" s="39">
        <f t="shared" si="6"/>
        <v>4.8999999999999986</v>
      </c>
      <c r="W41" s="39">
        <f t="shared" si="6"/>
        <v>3.5499999999999972</v>
      </c>
      <c r="X41" s="39">
        <f t="shared" si="6"/>
        <v>-0.98000000000000753</v>
      </c>
      <c r="Y41" s="39">
        <f>Y10-Y27</f>
        <v>3.2099999999999973</v>
      </c>
    </row>
    <row r="42" spans="1:25" ht="5.25" customHeight="1" thickBot="1">
      <c r="A42" s="7"/>
      <c r="B42" s="44" t="s">
        <v>75</v>
      </c>
      <c r="C42" s="44" t="s">
        <v>75</v>
      </c>
      <c r="D42" s="44" t="s">
        <v>75</v>
      </c>
      <c r="E42" s="44" t="s">
        <v>75</v>
      </c>
      <c r="F42" s="44" t="s">
        <v>75</v>
      </c>
      <c r="G42" s="44" t="s">
        <v>75</v>
      </c>
      <c r="H42" s="44" t="s">
        <v>75</v>
      </c>
      <c r="I42" s="44" t="s">
        <v>75</v>
      </c>
      <c r="J42" s="44" t="s">
        <v>75</v>
      </c>
      <c r="K42" s="44" t="s">
        <v>75</v>
      </c>
      <c r="L42" s="44" t="s">
        <v>75</v>
      </c>
      <c r="M42" s="44" t="s">
        <v>75</v>
      </c>
      <c r="N42" s="44" t="s">
        <v>75</v>
      </c>
      <c r="O42" s="44" t="s">
        <v>75</v>
      </c>
      <c r="P42" s="44" t="s">
        <v>75</v>
      </c>
      <c r="Q42" s="44" t="s">
        <v>75</v>
      </c>
      <c r="R42" s="44" t="s">
        <v>75</v>
      </c>
      <c r="S42" s="44" t="s">
        <v>75</v>
      </c>
      <c r="T42" s="44" t="s">
        <v>75</v>
      </c>
      <c r="U42" s="44" t="s">
        <v>75</v>
      </c>
      <c r="V42" s="44" t="s">
        <v>75</v>
      </c>
      <c r="W42" s="44" t="s">
        <v>75</v>
      </c>
      <c r="X42" s="44" t="s">
        <v>75</v>
      </c>
      <c r="Y42" s="44" t="s">
        <v>75</v>
      </c>
    </row>
    <row r="43" spans="1:25">
      <c r="A43" s="4" t="s">
        <v>18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T43" s="32"/>
      <c r="U43" s="32"/>
      <c r="V43" s="32"/>
      <c r="W43" s="32"/>
      <c r="X43" s="32"/>
    </row>
    <row r="44" spans="1:25">
      <c r="A44" s="4" t="s">
        <v>19</v>
      </c>
      <c r="B44" s="43">
        <v>1030</v>
      </c>
      <c r="C44" s="32">
        <v>936</v>
      </c>
      <c r="D44" s="32">
        <v>192</v>
      </c>
      <c r="E44" s="43">
        <v>1170</v>
      </c>
      <c r="F44" s="32">
        <v>80</v>
      </c>
      <c r="G44" s="32">
        <v>142</v>
      </c>
      <c r="H44" s="32">
        <v>132</v>
      </c>
      <c r="I44" s="32">
        <v>205</v>
      </c>
      <c r="J44" s="32">
        <v>88</v>
      </c>
      <c r="K44" s="32">
        <v>92</v>
      </c>
      <c r="L44" s="32">
        <v>182</v>
      </c>
      <c r="M44" s="32">
        <v>88</v>
      </c>
      <c r="N44" s="32">
        <v>64</v>
      </c>
      <c r="O44" s="32">
        <v>136</v>
      </c>
      <c r="P44" s="32">
        <v>94</v>
      </c>
      <c r="Q44" s="32">
        <v>389</v>
      </c>
      <c r="R44" s="32">
        <v>74</v>
      </c>
      <c r="S44" s="32">
        <v>113</v>
      </c>
      <c r="T44" s="32">
        <v>383</v>
      </c>
      <c r="U44" s="32">
        <v>106</v>
      </c>
      <c r="V44" s="32">
        <v>107</v>
      </c>
      <c r="W44" s="32">
        <v>422</v>
      </c>
      <c r="X44" s="32">
        <v>118</v>
      </c>
      <c r="Y44" s="43">
        <v>183</v>
      </c>
    </row>
    <row r="45" spans="1:25">
      <c r="A45" s="4" t="s">
        <v>20</v>
      </c>
      <c r="B45" s="43">
        <v>22135</v>
      </c>
      <c r="C45" s="43">
        <v>18101</v>
      </c>
      <c r="D45" s="43">
        <v>15594</v>
      </c>
      <c r="E45" s="43">
        <v>22059</v>
      </c>
      <c r="F45" s="43">
        <v>17879</v>
      </c>
      <c r="G45" s="43">
        <v>19243</v>
      </c>
      <c r="H45" s="43">
        <v>21113</v>
      </c>
      <c r="I45" s="43">
        <v>21153</v>
      </c>
      <c r="J45" s="43">
        <v>14376</v>
      </c>
      <c r="K45" s="43">
        <v>17647</v>
      </c>
      <c r="L45" s="43">
        <v>22206</v>
      </c>
      <c r="M45" s="43">
        <v>20342</v>
      </c>
      <c r="N45" s="43">
        <v>14135</v>
      </c>
      <c r="O45" s="43">
        <v>19686</v>
      </c>
      <c r="P45" s="43">
        <v>21025</v>
      </c>
      <c r="Q45" s="43">
        <v>19129</v>
      </c>
      <c r="R45" s="43">
        <v>19729</v>
      </c>
      <c r="S45" s="43">
        <v>14391</v>
      </c>
      <c r="T45" s="43">
        <v>16753</v>
      </c>
      <c r="U45" s="43">
        <v>17471</v>
      </c>
      <c r="V45" s="43">
        <v>20200</v>
      </c>
      <c r="W45" s="43">
        <v>20272</v>
      </c>
      <c r="X45" s="43">
        <v>20133</v>
      </c>
      <c r="Y45" s="43">
        <v>20724</v>
      </c>
    </row>
    <row r="46" spans="1:25">
      <c r="A46" s="4" t="s">
        <v>21</v>
      </c>
      <c r="B46" s="29">
        <v>17.420000000000002</v>
      </c>
      <c r="C46" s="29">
        <v>18.010000000000002</v>
      </c>
      <c r="D46" s="29">
        <v>3.03</v>
      </c>
      <c r="E46" s="29">
        <v>23.93</v>
      </c>
      <c r="F46" s="29">
        <v>0</v>
      </c>
      <c r="G46" s="29">
        <v>6.07</v>
      </c>
      <c r="H46" s="29">
        <v>6.05</v>
      </c>
      <c r="I46" s="29">
        <v>16.79</v>
      </c>
      <c r="J46" s="29">
        <v>2.95</v>
      </c>
      <c r="K46" s="29">
        <v>0</v>
      </c>
      <c r="L46" s="29">
        <v>13.97</v>
      </c>
      <c r="M46" s="29">
        <v>8.18</v>
      </c>
      <c r="N46" s="29">
        <v>0</v>
      </c>
      <c r="O46" s="29">
        <v>11.72</v>
      </c>
      <c r="P46" s="29">
        <v>6.92</v>
      </c>
      <c r="Q46" s="29">
        <v>6.47</v>
      </c>
      <c r="R46" s="29">
        <v>7.92</v>
      </c>
      <c r="S46" s="29">
        <v>2.9</v>
      </c>
      <c r="T46" s="29">
        <v>9.51</v>
      </c>
      <c r="U46" s="29">
        <v>3.29</v>
      </c>
      <c r="V46" s="29">
        <v>10.050000000000001</v>
      </c>
      <c r="W46" s="29">
        <v>20.96</v>
      </c>
      <c r="X46" s="29">
        <v>11.25</v>
      </c>
      <c r="Y46" s="29">
        <v>9.73</v>
      </c>
    </row>
    <row r="47" spans="1:25">
      <c r="A47" s="32" t="s">
        <v>69</v>
      </c>
      <c r="B47" s="29">
        <v>5.0599999999999996</v>
      </c>
      <c r="C47" s="29">
        <v>0</v>
      </c>
      <c r="D47" s="29">
        <v>0</v>
      </c>
      <c r="E47" s="29">
        <v>0</v>
      </c>
      <c r="F47" s="29">
        <v>3.25</v>
      </c>
      <c r="G47" s="29">
        <v>0</v>
      </c>
      <c r="H47" s="29">
        <v>13.16</v>
      </c>
      <c r="I47" s="29">
        <v>32.53</v>
      </c>
      <c r="J47" s="29">
        <v>1.52</v>
      </c>
      <c r="K47" s="29">
        <v>0</v>
      </c>
      <c r="L47" s="29">
        <v>0</v>
      </c>
      <c r="M47" s="29">
        <v>18.89</v>
      </c>
      <c r="N47" s="29">
        <v>0.57999999999999996</v>
      </c>
      <c r="O47" s="29">
        <v>13.77</v>
      </c>
      <c r="P47" s="29">
        <v>1.0900000000000001</v>
      </c>
      <c r="Q47" s="29">
        <v>0</v>
      </c>
      <c r="R47" s="29">
        <v>20.67</v>
      </c>
      <c r="S47" s="29">
        <v>0</v>
      </c>
      <c r="T47" s="29">
        <v>1.1100000000000001</v>
      </c>
      <c r="U47" s="29">
        <v>0.85</v>
      </c>
      <c r="V47" s="29">
        <v>0</v>
      </c>
      <c r="W47" s="29">
        <v>0</v>
      </c>
      <c r="X47" s="29">
        <v>22.07</v>
      </c>
      <c r="Y47" s="29">
        <v>8.7899999999999991</v>
      </c>
    </row>
    <row r="48" spans="1:25">
      <c r="A48" s="4" t="s">
        <v>34</v>
      </c>
      <c r="B48" s="29">
        <v>1.32</v>
      </c>
      <c r="C48" s="29">
        <v>0</v>
      </c>
      <c r="D48" s="29">
        <v>0</v>
      </c>
      <c r="E48" s="29">
        <v>2.1</v>
      </c>
      <c r="F48" s="29">
        <v>1.46</v>
      </c>
      <c r="G48" s="29">
        <v>2.77</v>
      </c>
      <c r="H48" s="29">
        <v>2.63</v>
      </c>
      <c r="I48" s="29">
        <v>0</v>
      </c>
      <c r="J48" s="29">
        <v>2.89</v>
      </c>
      <c r="K48" s="29">
        <v>8.33</v>
      </c>
      <c r="L48" s="29">
        <v>0.38</v>
      </c>
      <c r="M48" s="29">
        <v>2.99</v>
      </c>
      <c r="N48" s="29">
        <v>1</v>
      </c>
      <c r="O48" s="29">
        <v>4.18</v>
      </c>
      <c r="P48" s="29">
        <v>3.73</v>
      </c>
      <c r="Q48" s="29">
        <v>26.88</v>
      </c>
      <c r="R48" s="29">
        <v>2.82</v>
      </c>
      <c r="S48" s="29">
        <v>0</v>
      </c>
      <c r="T48" s="29">
        <v>0.53</v>
      </c>
      <c r="U48" s="29">
        <v>8.49</v>
      </c>
      <c r="V48" s="29">
        <v>1.02</v>
      </c>
      <c r="W48" s="29">
        <v>6.07</v>
      </c>
      <c r="X48" s="29">
        <v>3.84</v>
      </c>
      <c r="Y48" s="29">
        <v>2.77</v>
      </c>
    </row>
    <row r="49" spans="1:25" ht="5.2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2"/>
      <c r="Y49" s="24"/>
    </row>
    <row r="50" spans="1:25" ht="5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36"/>
      <c r="P50" s="15"/>
      <c r="Q50" s="15"/>
      <c r="R50" s="15"/>
      <c r="S50" s="15"/>
      <c r="T50" s="15"/>
      <c r="U50" s="15"/>
      <c r="V50" s="15"/>
      <c r="W50" s="15"/>
      <c r="X50" s="15"/>
    </row>
    <row r="51" spans="1:25" ht="15" customHeight="1">
      <c r="A51" s="34" t="s">
        <v>73</v>
      </c>
      <c r="B51" s="35"/>
      <c r="D51" s="35"/>
      <c r="E51" s="35"/>
      <c r="F51" s="35"/>
      <c r="H51" s="35"/>
    </row>
    <row r="52" spans="1:25" ht="14.25" customHeight="1">
      <c r="A52" s="4" t="s">
        <v>58</v>
      </c>
      <c r="B52" s="10"/>
      <c r="C52" s="11"/>
      <c r="D52" s="11"/>
      <c r="E52" s="11"/>
      <c r="F52" s="11"/>
      <c r="G52" s="12"/>
      <c r="H52" s="12"/>
      <c r="I52" s="12"/>
      <c r="J52" s="12"/>
      <c r="K52" s="12"/>
      <c r="L52" s="12"/>
      <c r="M52" s="12"/>
      <c r="N52" s="12"/>
      <c r="O52" s="12"/>
    </row>
    <row r="53" spans="1:25" ht="14.25" customHeight="1">
      <c r="A53" s="13" t="s">
        <v>22</v>
      </c>
      <c r="B53" s="10"/>
      <c r="C53" s="11"/>
      <c r="D53" s="11"/>
      <c r="E53" s="11"/>
      <c r="F53" s="11"/>
      <c r="G53" s="12"/>
      <c r="H53" s="12"/>
      <c r="I53" s="12"/>
      <c r="J53" s="12"/>
      <c r="K53" s="12"/>
      <c r="L53" s="12"/>
      <c r="M53" s="12"/>
      <c r="N53" s="12"/>
      <c r="O53" s="12"/>
    </row>
    <row r="54" spans="1:25">
      <c r="A54" s="6" t="s">
        <v>59</v>
      </c>
      <c r="B54" s="10"/>
      <c r="C54" s="9"/>
      <c r="D54" s="9"/>
      <c r="E54" s="9"/>
      <c r="F54" s="9"/>
      <c r="G54" s="11"/>
      <c r="H54" s="11"/>
      <c r="I54" s="11"/>
      <c r="J54" s="14"/>
      <c r="K54" s="14"/>
      <c r="L54" s="14"/>
      <c r="M54" s="9"/>
      <c r="N54" s="9"/>
      <c r="O54" s="9"/>
    </row>
    <row r="55" spans="1:25">
      <c r="A55" s="30" t="s">
        <v>67</v>
      </c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25">
      <c r="A56" s="32" t="s">
        <v>77</v>
      </c>
    </row>
    <row r="57" spans="1:25">
      <c r="A57" s="32" t="s">
        <v>78</v>
      </c>
    </row>
    <row r="58" spans="1:25">
      <c r="A58" s="32" t="s">
        <v>79</v>
      </c>
    </row>
  </sheetData>
  <pageMargins left="0.7" right="0.7" top="0.75" bottom="0.75" header="0.3" footer="0.3"/>
  <pageSetup scale="62" fitToWidth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8"/>
  <sheetViews>
    <sheetView showGridLines="0" tabSelected="1" workbookViewId="0">
      <pane xSplit="1" ySplit="4" topLeftCell="O32" activePane="bottomRight" state="frozen"/>
      <selection pane="topRight" activeCell="B1" sqref="B1"/>
      <selection pane="bottomLeft" activeCell="A5" sqref="A5"/>
      <selection pane="bottomRight" activeCell="Y54" sqref="Y54"/>
    </sheetView>
  </sheetViews>
  <sheetFormatPr defaultRowHeight="15.75"/>
  <cols>
    <col min="1" max="1" width="42.77734375" customWidth="1"/>
    <col min="2" max="24" width="8.77734375" customWidth="1"/>
  </cols>
  <sheetData>
    <row r="1" spans="1:25">
      <c r="A1" s="41" t="s">
        <v>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5" ht="2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2"/>
    </row>
    <row r="3" spans="1:25">
      <c r="A3" s="4"/>
      <c r="B3" s="16"/>
      <c r="C3" s="17"/>
      <c r="D3" s="16"/>
      <c r="E3" s="17"/>
      <c r="F3" s="16"/>
      <c r="G3" s="17"/>
      <c r="H3" s="16"/>
      <c r="I3" s="16"/>
      <c r="J3" s="17"/>
      <c r="K3" s="16"/>
      <c r="L3" s="17"/>
      <c r="M3" s="16"/>
      <c r="N3" s="17"/>
      <c r="O3" s="27" t="s">
        <v>48</v>
      </c>
      <c r="P3" s="18"/>
      <c r="Q3" s="18"/>
      <c r="R3" s="18"/>
      <c r="S3" s="18"/>
      <c r="T3" s="18"/>
      <c r="U3" s="18"/>
      <c r="V3" s="18"/>
      <c r="W3" s="18"/>
      <c r="X3" s="18"/>
      <c r="Y3" s="27" t="s">
        <v>60</v>
      </c>
    </row>
    <row r="4" spans="1:25" ht="16.5" thickBot="1">
      <c r="A4" s="8" t="s">
        <v>0</v>
      </c>
      <c r="B4" s="8" t="s">
        <v>35</v>
      </c>
      <c r="C4" s="8" t="s">
        <v>38</v>
      </c>
      <c r="D4" s="8" t="s">
        <v>61</v>
      </c>
      <c r="E4" s="8" t="s">
        <v>39</v>
      </c>
      <c r="F4" s="8" t="s">
        <v>40</v>
      </c>
      <c r="G4" s="8" t="s">
        <v>41</v>
      </c>
      <c r="H4" s="8" t="s">
        <v>42</v>
      </c>
      <c r="I4" s="33" t="s">
        <v>68</v>
      </c>
      <c r="J4" s="8" t="s">
        <v>43</v>
      </c>
      <c r="K4" s="8" t="s">
        <v>44</v>
      </c>
      <c r="L4" s="8" t="s">
        <v>45</v>
      </c>
      <c r="M4" s="8" t="s">
        <v>46</v>
      </c>
      <c r="N4" s="8" t="s">
        <v>47</v>
      </c>
      <c r="O4" s="28" t="s">
        <v>49</v>
      </c>
      <c r="P4" s="28" t="s">
        <v>50</v>
      </c>
      <c r="Q4" s="28" t="s">
        <v>51</v>
      </c>
      <c r="R4" s="28" t="s">
        <v>52</v>
      </c>
      <c r="S4" s="28" t="s">
        <v>53</v>
      </c>
      <c r="T4" s="28" t="s">
        <v>54</v>
      </c>
      <c r="U4" s="28" t="s">
        <v>55</v>
      </c>
      <c r="V4" s="28" t="s">
        <v>56</v>
      </c>
      <c r="W4" s="28" t="s">
        <v>62</v>
      </c>
      <c r="X4" s="28" t="s">
        <v>57</v>
      </c>
      <c r="Y4" s="28" t="s">
        <v>66</v>
      </c>
    </row>
    <row r="5" spans="1:25">
      <c r="A5" s="20"/>
      <c r="B5" s="20"/>
      <c r="C5" s="20"/>
      <c r="D5" s="20"/>
      <c r="E5" s="20"/>
      <c r="F5" s="20"/>
      <c r="G5" s="20"/>
      <c r="H5" s="15"/>
      <c r="I5" s="15"/>
      <c r="J5" s="25"/>
      <c r="K5" s="20"/>
      <c r="L5" s="20"/>
      <c r="M5" s="42" t="s">
        <v>72</v>
      </c>
      <c r="N5" s="26"/>
      <c r="O5" s="20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>
      <c r="A6" s="4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"/>
      <c r="Q6" s="1"/>
    </row>
    <row r="7" spans="1:25">
      <c r="A7" s="4" t="s">
        <v>36</v>
      </c>
      <c r="B7" s="39">
        <v>21.44</v>
      </c>
      <c r="C7" s="39">
        <v>27.9</v>
      </c>
      <c r="D7" s="39">
        <v>25.83</v>
      </c>
      <c r="E7" s="39">
        <v>23.5</v>
      </c>
      <c r="F7" s="39">
        <v>23.56</v>
      </c>
      <c r="G7" s="39">
        <v>25.07</v>
      </c>
      <c r="H7" s="39">
        <v>23.51</v>
      </c>
      <c r="I7" s="39">
        <v>23.41</v>
      </c>
      <c r="J7" s="39">
        <v>29.26</v>
      </c>
      <c r="K7" s="39">
        <v>27.9</v>
      </c>
      <c r="L7" s="39">
        <v>23.86</v>
      </c>
      <c r="M7" s="39">
        <v>24.3</v>
      </c>
      <c r="N7" s="39">
        <v>23.66</v>
      </c>
      <c r="O7" s="39">
        <v>25.43</v>
      </c>
      <c r="P7" s="39">
        <v>25</v>
      </c>
      <c r="Q7" s="39">
        <v>29.8</v>
      </c>
      <c r="R7" s="39">
        <v>25.95</v>
      </c>
      <c r="S7" s="39">
        <v>26.75</v>
      </c>
      <c r="T7" s="39">
        <v>22.51</v>
      </c>
      <c r="U7" s="39">
        <v>26.7</v>
      </c>
      <c r="V7" s="39">
        <v>25.82</v>
      </c>
      <c r="W7" s="39">
        <v>24.99</v>
      </c>
      <c r="X7" s="39">
        <v>24.88</v>
      </c>
      <c r="Y7" s="39">
        <v>23.76</v>
      </c>
    </row>
    <row r="8" spans="1:25">
      <c r="A8" s="4" t="s">
        <v>2</v>
      </c>
      <c r="B8" s="39">
        <v>2.2200000000000002</v>
      </c>
      <c r="C8" s="39">
        <v>2.67</v>
      </c>
      <c r="D8" s="39">
        <v>1.72</v>
      </c>
      <c r="E8" s="39">
        <v>1.8</v>
      </c>
      <c r="F8" s="39">
        <v>2.2200000000000002</v>
      </c>
      <c r="G8" s="39">
        <v>2.68</v>
      </c>
      <c r="H8" s="39">
        <v>2.85</v>
      </c>
      <c r="I8" s="39">
        <v>2.37</v>
      </c>
      <c r="J8" s="39">
        <v>2.57</v>
      </c>
      <c r="K8" s="39">
        <v>1.79</v>
      </c>
      <c r="L8" s="39">
        <v>1.75</v>
      </c>
      <c r="M8" s="39">
        <v>2.64</v>
      </c>
      <c r="N8" s="39">
        <v>2.68</v>
      </c>
      <c r="O8" s="39">
        <v>1.46</v>
      </c>
      <c r="P8" s="39">
        <v>2.85</v>
      </c>
      <c r="Q8" s="39">
        <v>2.4500000000000002</v>
      </c>
      <c r="R8" s="39">
        <v>1.91</v>
      </c>
      <c r="S8" s="39">
        <v>1.84</v>
      </c>
      <c r="T8" s="39">
        <v>2.19</v>
      </c>
      <c r="U8" s="39">
        <v>1.65</v>
      </c>
      <c r="V8" s="39">
        <v>2.1800000000000002</v>
      </c>
      <c r="W8" s="39">
        <v>1.58</v>
      </c>
      <c r="X8" s="39">
        <v>2.11</v>
      </c>
      <c r="Y8" s="39">
        <v>2.1</v>
      </c>
    </row>
    <row r="9" spans="1:25">
      <c r="A9" s="4" t="s">
        <v>63</v>
      </c>
      <c r="B9" s="39">
        <v>0.9</v>
      </c>
      <c r="C9" s="39">
        <v>1.1399999999999999</v>
      </c>
      <c r="D9" s="39">
        <v>1.1499999999999999</v>
      </c>
      <c r="E9" s="39">
        <v>0.81</v>
      </c>
      <c r="F9" s="39">
        <v>1.46</v>
      </c>
      <c r="G9" s="39">
        <v>1</v>
      </c>
      <c r="H9" s="39">
        <v>0.7</v>
      </c>
      <c r="I9" s="39">
        <v>0.59</v>
      </c>
      <c r="J9" s="39">
        <v>1.06</v>
      </c>
      <c r="K9" s="39">
        <v>0.93</v>
      </c>
      <c r="L9" s="39">
        <v>0.8</v>
      </c>
      <c r="M9" s="39">
        <v>1</v>
      </c>
      <c r="N9" s="39">
        <v>1.37</v>
      </c>
      <c r="O9" s="39">
        <v>1.1499999999999999</v>
      </c>
      <c r="P9" s="39">
        <v>0.73</v>
      </c>
      <c r="Q9" s="39">
        <v>1.22</v>
      </c>
      <c r="R9" s="39">
        <v>1.17</v>
      </c>
      <c r="S9" s="39">
        <v>1.1299999999999999</v>
      </c>
      <c r="T9" s="39">
        <v>0.9</v>
      </c>
      <c r="U9" s="39">
        <v>0.91</v>
      </c>
      <c r="V9" s="39">
        <v>0.96</v>
      </c>
      <c r="W9" s="39">
        <v>1.3</v>
      </c>
      <c r="X9" s="39">
        <v>0.83</v>
      </c>
      <c r="Y9" s="39">
        <v>0.92</v>
      </c>
    </row>
    <row r="10" spans="1:25">
      <c r="A10" s="4" t="s">
        <v>3</v>
      </c>
      <c r="B10" s="39">
        <f>SUM(B7:B9)</f>
        <v>24.56</v>
      </c>
      <c r="C10" s="39">
        <f t="shared" ref="C10:Y10" si="0">SUM(C7:C9)</f>
        <v>31.71</v>
      </c>
      <c r="D10" s="39">
        <f t="shared" si="0"/>
        <v>28.699999999999996</v>
      </c>
      <c r="E10" s="39">
        <f t="shared" si="0"/>
        <v>26.11</v>
      </c>
      <c r="F10" s="39">
        <f t="shared" si="0"/>
        <v>27.24</v>
      </c>
      <c r="G10" s="39">
        <f t="shared" si="0"/>
        <v>28.75</v>
      </c>
      <c r="H10" s="39">
        <f t="shared" si="0"/>
        <v>27.060000000000002</v>
      </c>
      <c r="I10" s="39">
        <f t="shared" si="0"/>
        <v>26.37</v>
      </c>
      <c r="J10" s="39">
        <f t="shared" si="0"/>
        <v>32.89</v>
      </c>
      <c r="K10" s="39">
        <f t="shared" si="0"/>
        <v>30.619999999999997</v>
      </c>
      <c r="L10" s="39">
        <f t="shared" si="0"/>
        <v>26.41</v>
      </c>
      <c r="M10" s="39">
        <f t="shared" si="0"/>
        <v>27.94</v>
      </c>
      <c r="N10" s="39">
        <f t="shared" si="0"/>
        <v>27.71</v>
      </c>
      <c r="O10" s="39">
        <f t="shared" si="0"/>
        <v>28.04</v>
      </c>
      <c r="P10" s="39">
        <f t="shared" si="0"/>
        <v>28.580000000000002</v>
      </c>
      <c r="Q10" s="39">
        <f t="shared" si="0"/>
        <v>33.47</v>
      </c>
      <c r="R10" s="39">
        <f t="shared" si="0"/>
        <v>29.03</v>
      </c>
      <c r="S10" s="39">
        <f t="shared" si="0"/>
        <v>29.72</v>
      </c>
      <c r="T10" s="39">
        <f t="shared" si="0"/>
        <v>25.6</v>
      </c>
      <c r="U10" s="39">
        <f t="shared" si="0"/>
        <v>29.259999999999998</v>
      </c>
      <c r="V10" s="39">
        <f t="shared" si="0"/>
        <v>28.96</v>
      </c>
      <c r="W10" s="39">
        <f t="shared" si="0"/>
        <v>27.87</v>
      </c>
      <c r="X10" s="39">
        <f t="shared" si="0"/>
        <v>27.819999999999997</v>
      </c>
      <c r="Y10" s="39">
        <f t="shared" si="0"/>
        <v>26.780000000000005</v>
      </c>
    </row>
    <row r="11" spans="1:25">
      <c r="A11" s="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>
      <c r="A12" s="4" t="s">
        <v>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>
      <c r="A13" s="4" t="s">
        <v>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>
      <c r="A14" s="4" t="s">
        <v>23</v>
      </c>
      <c r="B14" s="39">
        <v>11.76</v>
      </c>
      <c r="C14" s="39">
        <v>12.55</v>
      </c>
      <c r="D14" s="39">
        <v>9.5399999999999991</v>
      </c>
      <c r="E14" s="39">
        <v>9.0299999999999994</v>
      </c>
      <c r="F14" s="39">
        <v>7.1</v>
      </c>
      <c r="G14" s="39">
        <v>10.27</v>
      </c>
      <c r="H14" s="39">
        <v>8.98</v>
      </c>
      <c r="I14" s="39">
        <v>9.18</v>
      </c>
      <c r="J14" s="39">
        <v>8.7799999999999994</v>
      </c>
      <c r="K14" s="39">
        <v>14.93</v>
      </c>
      <c r="L14" s="39">
        <v>9.42</v>
      </c>
      <c r="M14" s="39">
        <v>7.13</v>
      </c>
      <c r="N14" s="39">
        <v>10.74</v>
      </c>
      <c r="O14" s="39">
        <v>10.19</v>
      </c>
      <c r="P14" s="39">
        <v>9.5399999999999991</v>
      </c>
      <c r="Q14" s="39">
        <v>15.35</v>
      </c>
      <c r="R14" s="39">
        <v>10.130000000000001</v>
      </c>
      <c r="S14" s="39">
        <v>12.66</v>
      </c>
      <c r="T14" s="39">
        <v>12.08</v>
      </c>
      <c r="U14" s="39">
        <v>11.8</v>
      </c>
      <c r="V14" s="39">
        <v>10.89</v>
      </c>
      <c r="W14" s="39">
        <v>12.87</v>
      </c>
      <c r="X14" s="39">
        <v>6.38</v>
      </c>
      <c r="Y14" s="39">
        <v>9.93</v>
      </c>
    </row>
    <row r="15" spans="1:25">
      <c r="A15" s="4" t="s">
        <v>24</v>
      </c>
      <c r="B15" s="39">
        <v>4.04</v>
      </c>
      <c r="C15" s="39">
        <v>2.3199999999999998</v>
      </c>
      <c r="D15" s="39">
        <v>2.61</v>
      </c>
      <c r="E15" s="39">
        <v>2.2599999999999998</v>
      </c>
      <c r="F15" s="39">
        <v>8.18</v>
      </c>
      <c r="G15" s="39">
        <v>4.08</v>
      </c>
      <c r="H15" s="39">
        <v>8.0299999999999994</v>
      </c>
      <c r="I15" s="39">
        <v>4.76</v>
      </c>
      <c r="J15" s="39">
        <v>8.5399999999999991</v>
      </c>
      <c r="K15" s="39">
        <v>6.56</v>
      </c>
      <c r="L15" s="39">
        <v>6.57</v>
      </c>
      <c r="M15" s="39">
        <v>9.44</v>
      </c>
      <c r="N15" s="39">
        <v>4.47</v>
      </c>
      <c r="O15" s="39">
        <v>8.64</v>
      </c>
      <c r="P15" s="39">
        <v>6.54</v>
      </c>
      <c r="Q15" s="39">
        <v>2.59</v>
      </c>
      <c r="R15" s="39">
        <v>8.76</v>
      </c>
      <c r="S15" s="39">
        <v>5.46</v>
      </c>
      <c r="T15" s="39">
        <v>3.02</v>
      </c>
      <c r="U15" s="39">
        <v>5.2</v>
      </c>
      <c r="V15" s="39">
        <v>4.6399999999999997</v>
      </c>
      <c r="W15" s="39">
        <v>3.75</v>
      </c>
      <c r="X15" s="39">
        <v>11.23</v>
      </c>
      <c r="Y15" s="39">
        <v>5.85</v>
      </c>
    </row>
    <row r="16" spans="1:25">
      <c r="A16" s="4" t="s">
        <v>25</v>
      </c>
      <c r="B16" s="39">
        <v>0.03</v>
      </c>
      <c r="C16" s="39">
        <v>0.06</v>
      </c>
      <c r="D16" s="39">
        <v>0.31</v>
      </c>
      <c r="E16" s="39">
        <v>0.03</v>
      </c>
      <c r="F16" s="39">
        <v>0.09</v>
      </c>
      <c r="G16" s="39">
        <v>0.06</v>
      </c>
      <c r="H16" s="39">
        <v>0.13</v>
      </c>
      <c r="I16" s="39">
        <v>0.15</v>
      </c>
      <c r="J16" s="39">
        <v>0.45</v>
      </c>
      <c r="K16" s="39">
        <v>0.11</v>
      </c>
      <c r="L16" s="39">
        <v>0.03</v>
      </c>
      <c r="M16" s="39">
        <v>0.11</v>
      </c>
      <c r="N16" s="39">
        <v>0.68</v>
      </c>
      <c r="O16" s="39">
        <v>0.15</v>
      </c>
      <c r="P16" s="39">
        <v>0.08</v>
      </c>
      <c r="Q16" s="39">
        <v>0.15</v>
      </c>
      <c r="R16" s="39">
        <v>0.14000000000000001</v>
      </c>
      <c r="S16" s="39">
        <v>0.27</v>
      </c>
      <c r="T16" s="39">
        <v>0.28999999999999998</v>
      </c>
      <c r="U16" s="39">
        <v>0.24</v>
      </c>
      <c r="V16" s="39">
        <v>0.22</v>
      </c>
      <c r="W16" s="39">
        <v>0.08</v>
      </c>
      <c r="X16" s="39">
        <v>0.11</v>
      </c>
      <c r="Y16" s="39">
        <v>0.09</v>
      </c>
    </row>
    <row r="17" spans="1:25">
      <c r="A17" s="4" t="s">
        <v>6</v>
      </c>
      <c r="B17" s="39">
        <f>SUM(B14:B16)</f>
        <v>15.83</v>
      </c>
      <c r="C17" s="39">
        <f t="shared" ref="C17:Y17" si="1">SUM(C14:C16)</f>
        <v>14.930000000000001</v>
      </c>
      <c r="D17" s="39">
        <f t="shared" si="1"/>
        <v>12.459999999999999</v>
      </c>
      <c r="E17" s="39">
        <f t="shared" si="1"/>
        <v>11.319999999999999</v>
      </c>
      <c r="F17" s="39">
        <f t="shared" si="1"/>
        <v>15.37</v>
      </c>
      <c r="G17" s="39">
        <f t="shared" si="1"/>
        <v>14.41</v>
      </c>
      <c r="H17" s="39">
        <f t="shared" si="1"/>
        <v>17.139999999999997</v>
      </c>
      <c r="I17" s="39">
        <f t="shared" si="1"/>
        <v>14.09</v>
      </c>
      <c r="J17" s="39">
        <f t="shared" si="1"/>
        <v>17.77</v>
      </c>
      <c r="K17" s="39">
        <f t="shared" si="1"/>
        <v>21.599999999999998</v>
      </c>
      <c r="L17" s="39">
        <f t="shared" si="1"/>
        <v>16.02</v>
      </c>
      <c r="M17" s="39">
        <f t="shared" si="1"/>
        <v>16.68</v>
      </c>
      <c r="N17" s="39">
        <f t="shared" si="1"/>
        <v>15.89</v>
      </c>
      <c r="O17" s="39">
        <f t="shared" si="1"/>
        <v>18.979999999999997</v>
      </c>
      <c r="P17" s="39">
        <f t="shared" si="1"/>
        <v>16.159999999999997</v>
      </c>
      <c r="Q17" s="39">
        <f t="shared" si="1"/>
        <v>18.089999999999996</v>
      </c>
      <c r="R17" s="39">
        <f t="shared" si="1"/>
        <v>19.03</v>
      </c>
      <c r="S17" s="39">
        <f t="shared" si="1"/>
        <v>18.39</v>
      </c>
      <c r="T17" s="39">
        <f t="shared" si="1"/>
        <v>15.389999999999999</v>
      </c>
      <c r="U17" s="39">
        <f t="shared" si="1"/>
        <v>17.239999999999998</v>
      </c>
      <c r="V17" s="39">
        <f t="shared" si="1"/>
        <v>15.750000000000002</v>
      </c>
      <c r="W17" s="39">
        <f t="shared" si="1"/>
        <v>16.699999999999996</v>
      </c>
      <c r="X17" s="39">
        <f t="shared" si="1"/>
        <v>17.72</v>
      </c>
      <c r="Y17" s="39">
        <f t="shared" si="1"/>
        <v>15.87</v>
      </c>
    </row>
    <row r="18" spans="1:25">
      <c r="A18" s="4" t="s">
        <v>26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>
      <c r="A19" s="4" t="s">
        <v>27</v>
      </c>
      <c r="B19" s="39">
        <v>0.65</v>
      </c>
      <c r="C19" s="39">
        <v>0.65</v>
      </c>
      <c r="D19" s="39">
        <v>0.66</v>
      </c>
      <c r="E19" s="39">
        <v>0.62</v>
      </c>
      <c r="F19" s="39">
        <v>1.08</v>
      </c>
      <c r="G19" s="39">
        <v>1.1299999999999999</v>
      </c>
      <c r="H19" s="39">
        <v>1.01</v>
      </c>
      <c r="I19" s="39">
        <v>1.59</v>
      </c>
      <c r="J19" s="39">
        <v>0.78</v>
      </c>
      <c r="K19" s="39">
        <v>1.18</v>
      </c>
      <c r="L19" s="39">
        <v>0.81</v>
      </c>
      <c r="M19" s="39">
        <v>0.95</v>
      </c>
      <c r="N19" s="39">
        <v>0.75</v>
      </c>
      <c r="O19" s="39">
        <v>1.23</v>
      </c>
      <c r="P19" s="39">
        <v>0.89</v>
      </c>
      <c r="Q19" s="39">
        <v>0.95</v>
      </c>
      <c r="R19" s="39">
        <v>1.1299999999999999</v>
      </c>
      <c r="S19" s="39">
        <v>0.88</v>
      </c>
      <c r="T19" s="39">
        <v>0.53</v>
      </c>
      <c r="U19" s="39">
        <v>0.86</v>
      </c>
      <c r="V19" s="39">
        <v>1.04</v>
      </c>
      <c r="W19" s="39">
        <v>0.93</v>
      </c>
      <c r="X19" s="39">
        <v>1.1000000000000001</v>
      </c>
      <c r="Y19" s="39">
        <v>0.86</v>
      </c>
    </row>
    <row r="20" spans="1:25">
      <c r="A20" s="4" t="s">
        <v>28</v>
      </c>
      <c r="B20" s="39">
        <v>0.09</v>
      </c>
      <c r="C20" s="39">
        <v>0.01</v>
      </c>
      <c r="D20" s="39">
        <v>0.02</v>
      </c>
      <c r="E20" s="39">
        <v>0.26</v>
      </c>
      <c r="F20" s="39">
        <v>0.36</v>
      </c>
      <c r="G20" s="39">
        <v>0.3</v>
      </c>
      <c r="H20" s="39">
        <v>0.47</v>
      </c>
      <c r="I20" s="39">
        <v>0.16</v>
      </c>
      <c r="J20" s="39">
        <v>0.27</v>
      </c>
      <c r="K20" s="39">
        <v>0.98</v>
      </c>
      <c r="L20" s="39">
        <v>0.33</v>
      </c>
      <c r="M20" s="39">
        <v>0.45</v>
      </c>
      <c r="N20" s="39">
        <v>0.12</v>
      </c>
      <c r="O20" s="39">
        <v>0.47</v>
      </c>
      <c r="P20" s="39">
        <v>0.55000000000000004</v>
      </c>
      <c r="Q20" s="39">
        <v>0.23</v>
      </c>
      <c r="R20" s="39">
        <v>0.46</v>
      </c>
      <c r="S20" s="39">
        <v>0.1</v>
      </c>
      <c r="T20" s="39">
        <v>0.05</v>
      </c>
      <c r="U20" s="39">
        <v>0.5</v>
      </c>
      <c r="V20" s="39">
        <v>0.28999999999999998</v>
      </c>
      <c r="W20" s="39">
        <v>0.27</v>
      </c>
      <c r="X20" s="39">
        <v>0.36</v>
      </c>
      <c r="Y20" s="39">
        <v>0.26</v>
      </c>
    </row>
    <row r="21" spans="1:25">
      <c r="A21" s="4" t="s">
        <v>29</v>
      </c>
      <c r="B21" s="39">
        <v>0.32</v>
      </c>
      <c r="C21" s="39">
        <v>0.17</v>
      </c>
      <c r="D21" s="39">
        <v>0.22</v>
      </c>
      <c r="E21" s="39">
        <v>0.28999999999999998</v>
      </c>
      <c r="F21" s="39">
        <v>0.21</v>
      </c>
      <c r="G21" s="39">
        <v>0.17</v>
      </c>
      <c r="H21" s="39">
        <v>0.17</v>
      </c>
      <c r="I21" s="39">
        <v>0.24</v>
      </c>
      <c r="J21" s="39">
        <v>0.34</v>
      </c>
      <c r="K21" s="39">
        <v>0.34</v>
      </c>
      <c r="L21" s="39">
        <v>0.21</v>
      </c>
      <c r="M21" s="39">
        <v>0.21</v>
      </c>
      <c r="N21" s="39">
        <v>0.16</v>
      </c>
      <c r="O21" s="39">
        <v>0.31</v>
      </c>
      <c r="P21" s="39">
        <v>0.22</v>
      </c>
      <c r="Q21" s="39">
        <v>0.17</v>
      </c>
      <c r="R21" s="39">
        <v>0.24</v>
      </c>
      <c r="S21" s="39">
        <v>0.28000000000000003</v>
      </c>
      <c r="T21" s="39">
        <v>0.14000000000000001</v>
      </c>
      <c r="U21" s="39">
        <v>0.4</v>
      </c>
      <c r="V21" s="39">
        <v>0.17</v>
      </c>
      <c r="W21" s="39">
        <v>0.28999999999999998</v>
      </c>
      <c r="X21" s="39">
        <v>0.24</v>
      </c>
      <c r="Y21" s="39">
        <v>0.25</v>
      </c>
    </row>
    <row r="22" spans="1:25">
      <c r="A22" s="4" t="s">
        <v>30</v>
      </c>
      <c r="B22" s="39">
        <v>0.48</v>
      </c>
      <c r="C22" s="39">
        <v>0.54</v>
      </c>
      <c r="D22" s="39">
        <v>0.8</v>
      </c>
      <c r="E22" s="39">
        <v>0.28999999999999998</v>
      </c>
      <c r="F22" s="39">
        <v>0.78</v>
      </c>
      <c r="G22" s="39">
        <v>0.7</v>
      </c>
      <c r="H22" s="39">
        <v>0.68</v>
      </c>
      <c r="I22" s="39">
        <v>0.71</v>
      </c>
      <c r="J22" s="39">
        <v>0.77</v>
      </c>
      <c r="K22" s="39">
        <v>0.79</v>
      </c>
      <c r="L22" s="39">
        <v>0.61</v>
      </c>
      <c r="M22" s="39">
        <v>0.71</v>
      </c>
      <c r="N22" s="39">
        <v>0.59</v>
      </c>
      <c r="O22" s="39">
        <v>0.82</v>
      </c>
      <c r="P22" s="39">
        <v>0.56000000000000005</v>
      </c>
      <c r="Q22" s="39">
        <v>0.44</v>
      </c>
      <c r="R22" s="39">
        <v>1.08</v>
      </c>
      <c r="S22" s="39">
        <v>0.7</v>
      </c>
      <c r="T22" s="39">
        <v>1.21</v>
      </c>
      <c r="U22" s="39">
        <v>1.1299999999999999</v>
      </c>
      <c r="V22" s="39">
        <v>0.98</v>
      </c>
      <c r="W22" s="39">
        <v>0.82</v>
      </c>
      <c r="X22" s="39">
        <v>0.39</v>
      </c>
      <c r="Y22" s="39">
        <v>0.6</v>
      </c>
    </row>
    <row r="23" spans="1:25">
      <c r="A23" s="4" t="s">
        <v>31</v>
      </c>
      <c r="B23" s="39">
        <v>0.67</v>
      </c>
      <c r="C23" s="39">
        <v>1.02</v>
      </c>
      <c r="D23" s="39">
        <v>1.02</v>
      </c>
      <c r="E23" s="39">
        <v>0.51</v>
      </c>
      <c r="F23" s="39">
        <v>1.22</v>
      </c>
      <c r="G23" s="39">
        <v>1.02</v>
      </c>
      <c r="H23" s="39">
        <v>1.03</v>
      </c>
      <c r="I23" s="39">
        <v>0.81</v>
      </c>
      <c r="J23" s="39">
        <v>1.33</v>
      </c>
      <c r="K23" s="39">
        <v>1.87</v>
      </c>
      <c r="L23" s="39">
        <v>0.61</v>
      </c>
      <c r="M23" s="39">
        <v>1.07</v>
      </c>
      <c r="N23" s="39">
        <v>1.29</v>
      </c>
      <c r="O23" s="39">
        <v>0.96</v>
      </c>
      <c r="P23" s="39">
        <v>0.82</v>
      </c>
      <c r="Q23" s="39">
        <v>0.74</v>
      </c>
      <c r="R23" s="39">
        <v>1</v>
      </c>
      <c r="S23" s="39">
        <v>1.44</v>
      </c>
      <c r="T23" s="39">
        <v>0.82</v>
      </c>
      <c r="U23" s="39">
        <v>1.35</v>
      </c>
      <c r="V23" s="39">
        <v>1.05</v>
      </c>
      <c r="W23" s="39">
        <v>0.74</v>
      </c>
      <c r="X23" s="39">
        <v>1.02</v>
      </c>
      <c r="Y23" s="39">
        <v>0.82</v>
      </c>
    </row>
    <row r="24" spans="1:25">
      <c r="A24" s="4" t="s">
        <v>32</v>
      </c>
      <c r="B24" s="39">
        <v>0.43</v>
      </c>
      <c r="C24" s="39">
        <v>0.61</v>
      </c>
      <c r="D24" s="39">
        <v>0.6</v>
      </c>
      <c r="E24" s="39">
        <v>0.38</v>
      </c>
      <c r="F24" s="39">
        <v>1.17</v>
      </c>
      <c r="G24" s="39">
        <v>0.68</v>
      </c>
      <c r="H24" s="39">
        <v>0.74</v>
      </c>
      <c r="I24" s="39">
        <v>0.62</v>
      </c>
      <c r="J24" s="39">
        <v>0.73</v>
      </c>
      <c r="K24" s="39">
        <v>1.41</v>
      </c>
      <c r="L24" s="39">
        <v>0.73</v>
      </c>
      <c r="M24" s="39">
        <v>0.88</v>
      </c>
      <c r="N24" s="39">
        <v>0.85</v>
      </c>
      <c r="O24" s="39">
        <v>0.77</v>
      </c>
      <c r="P24" s="39">
        <v>0.65</v>
      </c>
      <c r="Q24" s="39">
        <v>0.8</v>
      </c>
      <c r="R24" s="39">
        <v>0.72</v>
      </c>
      <c r="S24" s="39">
        <v>1.04</v>
      </c>
      <c r="T24" s="39">
        <v>0.36</v>
      </c>
      <c r="U24" s="39">
        <v>0.99</v>
      </c>
      <c r="V24" s="39">
        <v>0.97</v>
      </c>
      <c r="W24" s="39">
        <v>0.76</v>
      </c>
      <c r="X24" s="39">
        <v>0.66</v>
      </c>
      <c r="Y24" s="39">
        <v>0.61</v>
      </c>
    </row>
    <row r="25" spans="1:25">
      <c r="A25" s="4" t="s">
        <v>65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0.01</v>
      </c>
      <c r="H25" s="39">
        <v>0</v>
      </c>
      <c r="I25" s="39">
        <v>0</v>
      </c>
      <c r="J25" s="39">
        <v>0</v>
      </c>
      <c r="K25" s="39">
        <v>0.02</v>
      </c>
      <c r="L25" s="39">
        <v>0</v>
      </c>
      <c r="M25" s="39">
        <v>0</v>
      </c>
      <c r="N25" s="39">
        <v>0</v>
      </c>
      <c r="O25" s="39">
        <v>0.01</v>
      </c>
      <c r="P25" s="39">
        <v>0</v>
      </c>
      <c r="Q25" s="39">
        <v>0.01</v>
      </c>
      <c r="R25" s="39">
        <v>0.01</v>
      </c>
      <c r="S25" s="39">
        <v>0</v>
      </c>
      <c r="T25" s="39">
        <v>0</v>
      </c>
      <c r="U25" s="39">
        <v>0.01</v>
      </c>
      <c r="V25" s="39">
        <v>0</v>
      </c>
      <c r="W25" s="39">
        <v>0.01</v>
      </c>
      <c r="X25" s="39">
        <v>0.01</v>
      </c>
      <c r="Y25" s="39">
        <v>0</v>
      </c>
    </row>
    <row r="26" spans="1:25">
      <c r="A26" s="4" t="s">
        <v>33</v>
      </c>
      <c r="B26" s="39">
        <v>0.01</v>
      </c>
      <c r="C26" s="39">
        <v>0.01</v>
      </c>
      <c r="D26" s="39">
        <v>0</v>
      </c>
      <c r="E26" s="39">
        <v>0</v>
      </c>
      <c r="F26" s="39">
        <v>0.01</v>
      </c>
      <c r="G26" s="39">
        <v>0.01</v>
      </c>
      <c r="H26" s="39">
        <v>0.01</v>
      </c>
      <c r="I26" s="39">
        <v>0.01</v>
      </c>
      <c r="J26" s="39">
        <v>0.01</v>
      </c>
      <c r="K26" s="39">
        <v>0.01</v>
      </c>
      <c r="L26" s="39">
        <v>0.01</v>
      </c>
      <c r="M26" s="39">
        <v>0.01</v>
      </c>
      <c r="N26" s="39">
        <v>0.01</v>
      </c>
      <c r="O26" s="39">
        <v>0.01</v>
      </c>
      <c r="P26" s="39">
        <v>0.01</v>
      </c>
      <c r="Q26" s="39">
        <v>0.01</v>
      </c>
      <c r="R26" s="39">
        <v>0.01</v>
      </c>
      <c r="S26" s="39">
        <v>0.01</v>
      </c>
      <c r="T26" s="39">
        <v>0.01</v>
      </c>
      <c r="U26" s="39">
        <v>0.01</v>
      </c>
      <c r="V26" s="39">
        <v>0.01</v>
      </c>
      <c r="W26" s="39">
        <v>0.01</v>
      </c>
      <c r="X26" s="39">
        <v>0.01</v>
      </c>
      <c r="Y26" s="39">
        <v>0.01</v>
      </c>
    </row>
    <row r="27" spans="1:25">
      <c r="A27" s="4" t="s">
        <v>7</v>
      </c>
      <c r="B27" s="39">
        <f>SUM(B17:B26)</f>
        <v>18.480000000000004</v>
      </c>
      <c r="C27" s="39">
        <f t="shared" ref="C27:Y27" si="2">SUM(C17:C26)</f>
        <v>17.940000000000001</v>
      </c>
      <c r="D27" s="39">
        <f t="shared" si="2"/>
        <v>15.78</v>
      </c>
      <c r="E27" s="39">
        <f t="shared" si="2"/>
        <v>13.669999999999996</v>
      </c>
      <c r="F27" s="39">
        <f t="shared" si="2"/>
        <v>20.2</v>
      </c>
      <c r="G27" s="39">
        <f t="shared" si="2"/>
        <v>18.430000000000003</v>
      </c>
      <c r="H27" s="39">
        <f t="shared" si="2"/>
        <v>21.25</v>
      </c>
      <c r="I27" s="39">
        <f t="shared" si="2"/>
        <v>18.23</v>
      </c>
      <c r="J27" s="39">
        <f t="shared" si="2"/>
        <v>22</v>
      </c>
      <c r="K27" s="39">
        <f t="shared" si="2"/>
        <v>28.2</v>
      </c>
      <c r="L27" s="39">
        <f t="shared" si="2"/>
        <v>19.329999999999998</v>
      </c>
      <c r="M27" s="39">
        <f t="shared" si="2"/>
        <v>20.96</v>
      </c>
      <c r="N27" s="39">
        <f t="shared" si="2"/>
        <v>19.660000000000004</v>
      </c>
      <c r="O27" s="39">
        <f t="shared" si="2"/>
        <v>23.56</v>
      </c>
      <c r="P27" s="39">
        <f t="shared" si="2"/>
        <v>19.859999999999996</v>
      </c>
      <c r="Q27" s="39">
        <f t="shared" si="2"/>
        <v>21.44</v>
      </c>
      <c r="R27" s="39">
        <f t="shared" si="2"/>
        <v>23.68</v>
      </c>
      <c r="S27" s="39">
        <f t="shared" si="2"/>
        <v>22.840000000000003</v>
      </c>
      <c r="T27" s="39">
        <f t="shared" si="2"/>
        <v>18.510000000000002</v>
      </c>
      <c r="U27" s="39">
        <f t="shared" si="2"/>
        <v>22.49</v>
      </c>
      <c r="V27" s="39">
        <f t="shared" si="2"/>
        <v>20.260000000000005</v>
      </c>
      <c r="W27" s="39">
        <f t="shared" si="2"/>
        <v>20.529999999999998</v>
      </c>
      <c r="X27" s="39">
        <f t="shared" si="2"/>
        <v>21.51</v>
      </c>
      <c r="Y27" s="39">
        <f t="shared" si="2"/>
        <v>19.280000000000005</v>
      </c>
    </row>
    <row r="28" spans="1:25">
      <c r="A28" s="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>
      <c r="A29" s="4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>
      <c r="A30" s="4" t="s">
        <v>9</v>
      </c>
      <c r="B30" s="39">
        <v>1.59</v>
      </c>
      <c r="C30" s="39">
        <v>2.59</v>
      </c>
      <c r="D30" s="39">
        <v>1.98</v>
      </c>
      <c r="E30" s="39">
        <v>1.55</v>
      </c>
      <c r="F30" s="39">
        <v>1.49</v>
      </c>
      <c r="G30" s="39">
        <v>0.97</v>
      </c>
      <c r="H30" s="39">
        <v>1.57</v>
      </c>
      <c r="I30" s="39">
        <v>1.36</v>
      </c>
      <c r="J30" s="39">
        <v>1.56</v>
      </c>
      <c r="K30" s="39">
        <v>2.58</v>
      </c>
      <c r="L30" s="39">
        <v>1.83</v>
      </c>
      <c r="M30" s="39">
        <v>1.08</v>
      </c>
      <c r="N30" s="39">
        <v>0.97</v>
      </c>
      <c r="O30" s="39">
        <v>1.59</v>
      </c>
      <c r="P30" s="39">
        <v>1.2</v>
      </c>
      <c r="Q30" s="39">
        <v>2.94</v>
      </c>
      <c r="R30" s="39">
        <v>1.03</v>
      </c>
      <c r="S30" s="39">
        <v>2.19</v>
      </c>
      <c r="T30" s="39">
        <v>1.55</v>
      </c>
      <c r="U30" s="39">
        <v>1.39</v>
      </c>
      <c r="V30" s="39">
        <v>1.78</v>
      </c>
      <c r="W30" s="39">
        <v>2.23</v>
      </c>
      <c r="X30" s="39">
        <v>1.77</v>
      </c>
      <c r="Y30" s="39">
        <v>1.61</v>
      </c>
    </row>
    <row r="31" spans="1:25">
      <c r="A31" s="4" t="s">
        <v>10</v>
      </c>
      <c r="B31" s="39">
        <v>0.42</v>
      </c>
      <c r="C31" s="39">
        <v>0.57999999999999996</v>
      </c>
      <c r="D31" s="39">
        <v>3.82</v>
      </c>
      <c r="E31" s="39">
        <v>0.33</v>
      </c>
      <c r="F31" s="39">
        <v>6.5</v>
      </c>
      <c r="G31" s="39">
        <v>2.42</v>
      </c>
      <c r="H31" s="39">
        <v>3.06</v>
      </c>
      <c r="I31" s="39">
        <v>1.89</v>
      </c>
      <c r="J31" s="39">
        <v>8.1</v>
      </c>
      <c r="K31" s="39">
        <v>4.59</v>
      </c>
      <c r="L31" s="39">
        <v>1.87</v>
      </c>
      <c r="M31" s="39">
        <v>4.71</v>
      </c>
      <c r="N31" s="39">
        <v>9.6300000000000008</v>
      </c>
      <c r="O31" s="39">
        <v>2.72</v>
      </c>
      <c r="P31" s="39">
        <v>3.61</v>
      </c>
      <c r="Q31" s="39">
        <v>1.41</v>
      </c>
      <c r="R31" s="39">
        <v>6.66</v>
      </c>
      <c r="S31" s="39">
        <v>6.61</v>
      </c>
      <c r="T31" s="39">
        <v>2.4300000000000002</v>
      </c>
      <c r="U31" s="39">
        <v>4.63</v>
      </c>
      <c r="V31" s="39">
        <v>3.19</v>
      </c>
      <c r="W31" s="39">
        <v>1.24</v>
      </c>
      <c r="X31" s="39">
        <v>3.25</v>
      </c>
      <c r="Y31" s="39">
        <v>2.25</v>
      </c>
    </row>
    <row r="32" spans="1:25">
      <c r="A32" s="4" t="s">
        <v>64</v>
      </c>
      <c r="B32" s="39">
        <v>2.85</v>
      </c>
      <c r="C32" s="39">
        <v>5.16</v>
      </c>
      <c r="D32" s="39">
        <v>4.29</v>
      </c>
      <c r="E32" s="39">
        <v>1.59</v>
      </c>
      <c r="F32" s="39">
        <v>6.26</v>
      </c>
      <c r="G32" s="39">
        <v>4.0199999999999996</v>
      </c>
      <c r="H32" s="39">
        <v>4.2699999999999996</v>
      </c>
      <c r="I32" s="39">
        <v>3.4</v>
      </c>
      <c r="J32" s="39">
        <v>8.93</v>
      </c>
      <c r="K32" s="39">
        <v>6.46</v>
      </c>
      <c r="L32" s="39">
        <v>3.65</v>
      </c>
      <c r="M32" s="39">
        <v>5.98</v>
      </c>
      <c r="N32" s="39">
        <v>5.78</v>
      </c>
      <c r="O32" s="39">
        <v>4.71</v>
      </c>
      <c r="P32" s="39">
        <v>4.21</v>
      </c>
      <c r="Q32" s="39">
        <v>2.82</v>
      </c>
      <c r="R32" s="39">
        <v>5.38</v>
      </c>
      <c r="S32" s="39">
        <v>7.72</v>
      </c>
      <c r="T32" s="39">
        <v>3.04</v>
      </c>
      <c r="U32" s="39">
        <v>5.85</v>
      </c>
      <c r="V32" s="39">
        <v>4.43</v>
      </c>
      <c r="W32" s="39">
        <v>3.41</v>
      </c>
      <c r="X32" s="39">
        <v>4.6500000000000004</v>
      </c>
      <c r="Y32" s="39">
        <v>3.67</v>
      </c>
    </row>
    <row r="33" spans="1:25">
      <c r="A33" s="4" t="s">
        <v>11</v>
      </c>
      <c r="B33" s="39">
        <v>0.01</v>
      </c>
      <c r="C33" s="39">
        <v>0.02</v>
      </c>
      <c r="D33" s="39">
        <v>0.11</v>
      </c>
      <c r="E33" s="39">
        <v>0</v>
      </c>
      <c r="F33" s="39">
        <v>0.03</v>
      </c>
      <c r="G33" s="39">
        <v>0.03</v>
      </c>
      <c r="H33" s="39">
        <v>0.04</v>
      </c>
      <c r="I33" s="39">
        <v>0.04</v>
      </c>
      <c r="J33" s="39">
        <v>0.11</v>
      </c>
      <c r="K33" s="39">
        <v>0.02</v>
      </c>
      <c r="L33" s="39">
        <v>0.01</v>
      </c>
      <c r="M33" s="39">
        <v>0.03</v>
      </c>
      <c r="N33" s="39">
        <v>0.22</v>
      </c>
      <c r="O33" s="39">
        <v>0.02</v>
      </c>
      <c r="P33" s="39">
        <v>0.05</v>
      </c>
      <c r="Q33" s="39">
        <v>0.01</v>
      </c>
      <c r="R33" s="39">
        <v>0.04</v>
      </c>
      <c r="S33" s="39">
        <v>7.0000000000000007E-2</v>
      </c>
      <c r="T33" s="39">
        <v>0.03</v>
      </c>
      <c r="U33" s="39">
        <v>7.0000000000000007E-2</v>
      </c>
      <c r="V33" s="39">
        <v>0.04</v>
      </c>
      <c r="W33" s="39">
        <v>0.01</v>
      </c>
      <c r="X33" s="39">
        <v>0.03</v>
      </c>
      <c r="Y33" s="39">
        <v>0.02</v>
      </c>
    </row>
    <row r="34" spans="1:25">
      <c r="A34" s="4" t="s">
        <v>12</v>
      </c>
      <c r="B34" s="39">
        <v>0.15</v>
      </c>
      <c r="C34" s="39">
        <v>0.17</v>
      </c>
      <c r="D34" s="39">
        <v>0.18</v>
      </c>
      <c r="E34" s="39">
        <v>0.08</v>
      </c>
      <c r="F34" s="39">
        <v>0.26</v>
      </c>
      <c r="G34" s="39">
        <v>0.23</v>
      </c>
      <c r="H34" s="39">
        <v>0.25</v>
      </c>
      <c r="I34" s="39">
        <v>0.21</v>
      </c>
      <c r="J34" s="39">
        <v>0.28999999999999998</v>
      </c>
      <c r="K34" s="39">
        <v>0.48</v>
      </c>
      <c r="L34" s="39">
        <v>0.18</v>
      </c>
      <c r="M34" s="39">
        <v>0.25</v>
      </c>
      <c r="N34" s="39">
        <v>0.49</v>
      </c>
      <c r="O34" s="39">
        <v>0.32</v>
      </c>
      <c r="P34" s="39">
        <v>0.2</v>
      </c>
      <c r="Q34" s="39">
        <v>0.21</v>
      </c>
      <c r="R34" s="39">
        <v>0.25</v>
      </c>
      <c r="S34" s="39">
        <v>0.32</v>
      </c>
      <c r="T34" s="39">
        <v>0.17</v>
      </c>
      <c r="U34" s="39">
        <v>0.44</v>
      </c>
      <c r="V34" s="39">
        <v>0.19</v>
      </c>
      <c r="W34" s="39">
        <v>0.15</v>
      </c>
      <c r="X34" s="39">
        <v>0.28000000000000003</v>
      </c>
      <c r="Y34" s="39">
        <v>0.2</v>
      </c>
    </row>
    <row r="35" spans="1:25">
      <c r="A35" s="4" t="s">
        <v>13</v>
      </c>
      <c r="B35" s="39">
        <v>0.45</v>
      </c>
      <c r="C35" s="39">
        <v>0.56000000000000005</v>
      </c>
      <c r="D35" s="39">
        <v>0.45</v>
      </c>
      <c r="E35" s="39">
        <v>0.28999999999999998</v>
      </c>
      <c r="F35" s="39">
        <v>0.51</v>
      </c>
      <c r="G35" s="39">
        <v>0.63</v>
      </c>
      <c r="H35" s="39">
        <v>0.64</v>
      </c>
      <c r="I35" s="39">
        <v>0.33</v>
      </c>
      <c r="J35" s="39">
        <v>0.51</v>
      </c>
      <c r="K35" s="39">
        <v>0.99</v>
      </c>
      <c r="L35" s="39">
        <v>0.64</v>
      </c>
      <c r="M35" s="39">
        <v>0.69</v>
      </c>
      <c r="N35" s="39">
        <v>0.65</v>
      </c>
      <c r="O35" s="39">
        <v>0.82</v>
      </c>
      <c r="P35" s="39">
        <v>0.66</v>
      </c>
      <c r="Q35" s="39">
        <v>0.45</v>
      </c>
      <c r="R35" s="39">
        <v>1.03</v>
      </c>
      <c r="S35" s="39">
        <v>0.63</v>
      </c>
      <c r="T35" s="39">
        <v>0.28000000000000003</v>
      </c>
      <c r="U35" s="39">
        <v>1.02</v>
      </c>
      <c r="V35" s="39">
        <v>0.96</v>
      </c>
      <c r="W35" s="39">
        <v>0.69</v>
      </c>
      <c r="X35" s="39">
        <v>0.82</v>
      </c>
      <c r="Y35" s="39">
        <v>0.63</v>
      </c>
    </row>
    <row r="36" spans="1:25">
      <c r="A36" s="4" t="s">
        <v>14</v>
      </c>
      <c r="B36" s="39">
        <f>SUM(B30:B35)</f>
        <v>5.4700000000000006</v>
      </c>
      <c r="C36" s="39">
        <f t="shared" ref="C36:Y36" si="3">SUM(C30:C35)</f>
        <v>9.08</v>
      </c>
      <c r="D36" s="39">
        <f t="shared" si="3"/>
        <v>10.829999999999998</v>
      </c>
      <c r="E36" s="39">
        <f t="shared" si="3"/>
        <v>3.8400000000000003</v>
      </c>
      <c r="F36" s="39">
        <f t="shared" si="3"/>
        <v>15.049999999999999</v>
      </c>
      <c r="G36" s="39">
        <f t="shared" si="3"/>
        <v>8.3000000000000007</v>
      </c>
      <c r="H36" s="39">
        <f t="shared" si="3"/>
        <v>9.8299999999999983</v>
      </c>
      <c r="I36" s="39">
        <f t="shared" si="3"/>
        <v>7.23</v>
      </c>
      <c r="J36" s="39">
        <f t="shared" si="3"/>
        <v>19.5</v>
      </c>
      <c r="K36" s="39">
        <f t="shared" si="3"/>
        <v>15.12</v>
      </c>
      <c r="L36" s="39">
        <f t="shared" si="3"/>
        <v>8.18</v>
      </c>
      <c r="M36" s="39">
        <f t="shared" si="3"/>
        <v>12.739999999999998</v>
      </c>
      <c r="N36" s="39">
        <f t="shared" si="3"/>
        <v>17.739999999999998</v>
      </c>
      <c r="O36" s="39">
        <f t="shared" si="3"/>
        <v>10.18</v>
      </c>
      <c r="P36" s="39">
        <f t="shared" si="3"/>
        <v>9.93</v>
      </c>
      <c r="Q36" s="39">
        <f t="shared" si="3"/>
        <v>7.84</v>
      </c>
      <c r="R36" s="39">
        <f t="shared" si="3"/>
        <v>14.389999999999999</v>
      </c>
      <c r="S36" s="39">
        <f t="shared" si="3"/>
        <v>17.54</v>
      </c>
      <c r="T36" s="39">
        <f t="shared" si="3"/>
        <v>7.5000000000000009</v>
      </c>
      <c r="U36" s="39">
        <f t="shared" si="3"/>
        <v>13.399999999999999</v>
      </c>
      <c r="V36" s="39">
        <f t="shared" si="3"/>
        <v>10.589999999999996</v>
      </c>
      <c r="W36" s="39">
        <f t="shared" si="3"/>
        <v>7.73</v>
      </c>
      <c r="X36" s="39">
        <f t="shared" si="3"/>
        <v>10.799999999999999</v>
      </c>
      <c r="Y36" s="39">
        <f t="shared" si="3"/>
        <v>8.3800000000000008</v>
      </c>
    </row>
    <row r="37" spans="1:25">
      <c r="A37" s="4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>
      <c r="A38" s="4" t="s">
        <v>15</v>
      </c>
      <c r="B38" s="39">
        <f>B27+B36</f>
        <v>23.950000000000003</v>
      </c>
      <c r="C38" s="39">
        <f t="shared" ref="C38:Y38" si="4">C27+C36</f>
        <v>27.020000000000003</v>
      </c>
      <c r="D38" s="39">
        <f t="shared" si="4"/>
        <v>26.61</v>
      </c>
      <c r="E38" s="39">
        <f t="shared" si="4"/>
        <v>17.509999999999998</v>
      </c>
      <c r="F38" s="39">
        <f t="shared" si="4"/>
        <v>35.25</v>
      </c>
      <c r="G38" s="39">
        <f t="shared" si="4"/>
        <v>26.730000000000004</v>
      </c>
      <c r="H38" s="39">
        <f t="shared" si="4"/>
        <v>31.08</v>
      </c>
      <c r="I38" s="39">
        <f t="shared" si="4"/>
        <v>25.46</v>
      </c>
      <c r="J38" s="39">
        <f t="shared" si="4"/>
        <v>41.5</v>
      </c>
      <c r="K38" s="39">
        <f t="shared" si="4"/>
        <v>43.32</v>
      </c>
      <c r="L38" s="39">
        <f t="shared" si="4"/>
        <v>27.509999999999998</v>
      </c>
      <c r="M38" s="39">
        <f t="shared" si="4"/>
        <v>33.700000000000003</v>
      </c>
      <c r="N38" s="39">
        <f t="shared" si="4"/>
        <v>37.400000000000006</v>
      </c>
      <c r="O38" s="39">
        <f t="shared" si="4"/>
        <v>33.739999999999995</v>
      </c>
      <c r="P38" s="39">
        <f t="shared" si="4"/>
        <v>29.789999999999996</v>
      </c>
      <c r="Q38" s="39">
        <f t="shared" si="4"/>
        <v>29.28</v>
      </c>
      <c r="R38" s="39">
        <f t="shared" si="4"/>
        <v>38.07</v>
      </c>
      <c r="S38" s="39">
        <f t="shared" si="4"/>
        <v>40.380000000000003</v>
      </c>
      <c r="T38" s="39">
        <f t="shared" si="4"/>
        <v>26.01</v>
      </c>
      <c r="U38" s="39">
        <f t="shared" si="4"/>
        <v>35.89</v>
      </c>
      <c r="V38" s="39">
        <f t="shared" si="4"/>
        <v>30.85</v>
      </c>
      <c r="W38" s="39">
        <f t="shared" si="4"/>
        <v>28.259999999999998</v>
      </c>
      <c r="X38" s="39">
        <f t="shared" si="4"/>
        <v>32.31</v>
      </c>
      <c r="Y38" s="39">
        <f t="shared" si="4"/>
        <v>27.660000000000004</v>
      </c>
    </row>
    <row r="39" spans="1:25">
      <c r="A39" s="4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>
      <c r="A40" s="4" t="s">
        <v>16</v>
      </c>
      <c r="B40" s="39">
        <f>B10-B38</f>
        <v>0.60999999999999588</v>
      </c>
      <c r="C40" s="39">
        <f t="shared" ref="C40:Y40" si="5">C10-C38</f>
        <v>4.6899999999999977</v>
      </c>
      <c r="D40" s="39">
        <f t="shared" si="5"/>
        <v>2.0899999999999963</v>
      </c>
      <c r="E40" s="39">
        <f t="shared" si="5"/>
        <v>8.6000000000000014</v>
      </c>
      <c r="F40" s="39">
        <f t="shared" si="5"/>
        <v>-8.0100000000000016</v>
      </c>
      <c r="G40" s="39">
        <f t="shared" si="5"/>
        <v>2.019999999999996</v>
      </c>
      <c r="H40" s="39">
        <f t="shared" si="5"/>
        <v>-4.019999999999996</v>
      </c>
      <c r="I40" s="39">
        <f t="shared" si="5"/>
        <v>0.91000000000000014</v>
      </c>
      <c r="J40" s="39">
        <f t="shared" si="5"/>
        <v>-8.61</v>
      </c>
      <c r="K40" s="39">
        <f t="shared" si="5"/>
        <v>-12.700000000000003</v>
      </c>
      <c r="L40" s="39">
        <f t="shared" si="5"/>
        <v>-1.0999999999999979</v>
      </c>
      <c r="M40" s="39">
        <f t="shared" si="5"/>
        <v>-5.7600000000000016</v>
      </c>
      <c r="N40" s="39">
        <f t="shared" si="5"/>
        <v>-9.6900000000000048</v>
      </c>
      <c r="O40" s="39">
        <f t="shared" si="5"/>
        <v>-5.6999999999999957</v>
      </c>
      <c r="P40" s="39">
        <f t="shared" si="5"/>
        <v>-1.2099999999999937</v>
      </c>
      <c r="Q40" s="39">
        <f t="shared" si="5"/>
        <v>4.1899999999999977</v>
      </c>
      <c r="R40" s="39">
        <f t="shared" si="5"/>
        <v>-9.0399999999999991</v>
      </c>
      <c r="S40" s="39">
        <f t="shared" si="5"/>
        <v>-10.660000000000004</v>
      </c>
      <c r="T40" s="39">
        <f t="shared" si="5"/>
        <v>-0.41000000000000014</v>
      </c>
      <c r="U40" s="39">
        <f t="shared" si="5"/>
        <v>-6.6300000000000026</v>
      </c>
      <c r="V40" s="39">
        <f t="shared" si="5"/>
        <v>-1.8900000000000006</v>
      </c>
      <c r="W40" s="39">
        <f t="shared" si="5"/>
        <v>-0.38999999999999702</v>
      </c>
      <c r="X40" s="39">
        <f t="shared" si="5"/>
        <v>-4.4900000000000055</v>
      </c>
      <c r="Y40" s="39">
        <f t="shared" si="5"/>
        <v>-0.87999999999999901</v>
      </c>
    </row>
    <row r="41" spans="1:25">
      <c r="A41" s="4" t="s">
        <v>17</v>
      </c>
      <c r="B41" s="39">
        <f>B10-B27</f>
        <v>6.0799999999999947</v>
      </c>
      <c r="C41" s="39">
        <f t="shared" ref="C41:Y41" si="6">C10-C27</f>
        <v>13.77</v>
      </c>
      <c r="D41" s="39">
        <f t="shared" si="6"/>
        <v>12.919999999999996</v>
      </c>
      <c r="E41" s="39">
        <f t="shared" si="6"/>
        <v>12.440000000000003</v>
      </c>
      <c r="F41" s="39">
        <f t="shared" si="6"/>
        <v>7.0399999999999991</v>
      </c>
      <c r="G41" s="39">
        <f t="shared" si="6"/>
        <v>10.319999999999997</v>
      </c>
      <c r="H41" s="39">
        <f t="shared" si="6"/>
        <v>5.8100000000000023</v>
      </c>
      <c r="I41" s="39">
        <f t="shared" si="6"/>
        <v>8.14</v>
      </c>
      <c r="J41" s="39">
        <f t="shared" si="6"/>
        <v>10.89</v>
      </c>
      <c r="K41" s="39">
        <f t="shared" si="6"/>
        <v>2.4199999999999982</v>
      </c>
      <c r="L41" s="39">
        <f t="shared" si="6"/>
        <v>7.0800000000000018</v>
      </c>
      <c r="M41" s="39">
        <f t="shared" si="6"/>
        <v>6.98</v>
      </c>
      <c r="N41" s="39">
        <f t="shared" si="6"/>
        <v>8.0499999999999972</v>
      </c>
      <c r="O41" s="39">
        <f t="shared" si="6"/>
        <v>4.4800000000000004</v>
      </c>
      <c r="P41" s="39">
        <f t="shared" si="6"/>
        <v>8.720000000000006</v>
      </c>
      <c r="Q41" s="39">
        <f t="shared" si="6"/>
        <v>12.029999999999998</v>
      </c>
      <c r="R41" s="39">
        <f t="shared" si="6"/>
        <v>5.3500000000000014</v>
      </c>
      <c r="S41" s="39">
        <f t="shared" si="6"/>
        <v>6.8799999999999955</v>
      </c>
      <c r="T41" s="39">
        <f t="shared" si="6"/>
        <v>7.09</v>
      </c>
      <c r="U41" s="39">
        <f t="shared" si="6"/>
        <v>6.77</v>
      </c>
      <c r="V41" s="39">
        <f t="shared" si="6"/>
        <v>8.6999999999999957</v>
      </c>
      <c r="W41" s="39">
        <f t="shared" si="6"/>
        <v>7.3400000000000034</v>
      </c>
      <c r="X41" s="39">
        <f t="shared" si="6"/>
        <v>6.3099999999999952</v>
      </c>
      <c r="Y41" s="39">
        <f t="shared" si="6"/>
        <v>7.5</v>
      </c>
    </row>
    <row r="42" spans="1:25" ht="5.25" customHeight="1" thickBot="1">
      <c r="A42" s="7"/>
      <c r="B42" s="44" t="s">
        <v>75</v>
      </c>
      <c r="C42" s="44" t="s">
        <v>75</v>
      </c>
      <c r="D42" s="44" t="s">
        <v>75</v>
      </c>
      <c r="E42" s="44" t="s">
        <v>75</v>
      </c>
      <c r="F42" s="44" t="s">
        <v>75</v>
      </c>
      <c r="G42" s="44" t="s">
        <v>75</v>
      </c>
      <c r="H42" s="44" t="s">
        <v>75</v>
      </c>
      <c r="I42" s="44" t="s">
        <v>75</v>
      </c>
      <c r="J42" s="44" t="s">
        <v>75</v>
      </c>
      <c r="K42" s="44" t="s">
        <v>75</v>
      </c>
      <c r="L42" s="44" t="s">
        <v>75</v>
      </c>
      <c r="M42" s="44" t="s">
        <v>75</v>
      </c>
      <c r="N42" s="44" t="s">
        <v>75</v>
      </c>
      <c r="O42" s="44" t="s">
        <v>75</v>
      </c>
      <c r="P42" s="44" t="s">
        <v>75</v>
      </c>
      <c r="Q42" s="44" t="s">
        <v>75</v>
      </c>
      <c r="R42" s="44" t="s">
        <v>75</v>
      </c>
      <c r="S42" s="44" t="s">
        <v>75</v>
      </c>
      <c r="T42" s="44" t="s">
        <v>75</v>
      </c>
      <c r="U42" s="44" t="s">
        <v>75</v>
      </c>
      <c r="V42" s="44" t="s">
        <v>75</v>
      </c>
      <c r="W42" s="44" t="s">
        <v>75</v>
      </c>
      <c r="X42" s="44" t="s">
        <v>75</v>
      </c>
      <c r="Y42" s="44" t="s">
        <v>75</v>
      </c>
    </row>
    <row r="43" spans="1:25">
      <c r="A43" s="4" t="s">
        <v>18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T43" s="32"/>
      <c r="U43" s="32"/>
      <c r="V43" s="32"/>
      <c r="W43" s="32"/>
      <c r="X43" s="32"/>
    </row>
    <row r="44" spans="1:25">
      <c r="A44" s="4" t="s">
        <v>19</v>
      </c>
      <c r="B44" s="43">
        <v>1030</v>
      </c>
      <c r="C44" s="32">
        <v>936</v>
      </c>
      <c r="D44" s="32">
        <v>192</v>
      </c>
      <c r="E44" s="43">
        <v>1170</v>
      </c>
      <c r="F44" s="32">
        <v>80</v>
      </c>
      <c r="G44" s="32">
        <v>142</v>
      </c>
      <c r="H44" s="32">
        <v>132</v>
      </c>
      <c r="I44" s="32">
        <v>205</v>
      </c>
      <c r="J44" s="32">
        <v>88</v>
      </c>
      <c r="K44" s="32">
        <v>92</v>
      </c>
      <c r="L44" s="32">
        <v>182</v>
      </c>
      <c r="M44" s="32">
        <v>88</v>
      </c>
      <c r="N44" s="32">
        <v>64</v>
      </c>
      <c r="O44" s="32">
        <v>136</v>
      </c>
      <c r="P44" s="32">
        <v>94</v>
      </c>
      <c r="Q44" s="32">
        <v>389</v>
      </c>
      <c r="R44" s="32">
        <v>74</v>
      </c>
      <c r="S44" s="32">
        <v>113</v>
      </c>
      <c r="T44" s="32">
        <v>383</v>
      </c>
      <c r="U44" s="32">
        <v>106</v>
      </c>
      <c r="V44" s="32">
        <v>107</v>
      </c>
      <c r="W44" s="32">
        <v>422</v>
      </c>
      <c r="X44" s="32">
        <v>118</v>
      </c>
      <c r="Y44" s="43">
        <v>183</v>
      </c>
    </row>
    <row r="45" spans="1:25">
      <c r="A45" s="4" t="s">
        <v>20</v>
      </c>
      <c r="B45" s="43">
        <v>22135</v>
      </c>
      <c r="C45" s="43">
        <v>18101</v>
      </c>
      <c r="D45" s="43">
        <v>15594</v>
      </c>
      <c r="E45" s="43">
        <v>22059</v>
      </c>
      <c r="F45" s="43">
        <v>17879</v>
      </c>
      <c r="G45" s="43">
        <v>19243</v>
      </c>
      <c r="H45" s="43">
        <v>21113</v>
      </c>
      <c r="I45" s="43">
        <v>21153</v>
      </c>
      <c r="J45" s="43">
        <v>14376</v>
      </c>
      <c r="K45" s="43">
        <v>17647</v>
      </c>
      <c r="L45" s="43">
        <v>22206</v>
      </c>
      <c r="M45" s="43">
        <v>20342</v>
      </c>
      <c r="N45" s="43">
        <v>14135</v>
      </c>
      <c r="O45" s="43">
        <v>19686</v>
      </c>
      <c r="P45" s="43">
        <v>21025</v>
      </c>
      <c r="Q45" s="43">
        <v>19129</v>
      </c>
      <c r="R45" s="43">
        <v>19729</v>
      </c>
      <c r="S45" s="43">
        <v>14391</v>
      </c>
      <c r="T45" s="43">
        <v>16753</v>
      </c>
      <c r="U45" s="43">
        <v>17471</v>
      </c>
      <c r="V45" s="43">
        <v>20200</v>
      </c>
      <c r="W45" s="43">
        <v>20272</v>
      </c>
      <c r="X45" s="43">
        <v>20133</v>
      </c>
      <c r="Y45" s="43">
        <v>20724</v>
      </c>
    </row>
    <row r="46" spans="1:25">
      <c r="A46" s="4" t="s">
        <v>21</v>
      </c>
      <c r="B46" s="29">
        <v>17.420000000000002</v>
      </c>
      <c r="C46" s="29">
        <v>18.010000000000002</v>
      </c>
      <c r="D46" s="29">
        <v>3.03</v>
      </c>
      <c r="E46" s="29">
        <v>23.93</v>
      </c>
      <c r="F46" s="29">
        <v>0</v>
      </c>
      <c r="G46" s="29">
        <v>6.07</v>
      </c>
      <c r="H46" s="29">
        <v>6.05</v>
      </c>
      <c r="I46" s="29">
        <v>16.79</v>
      </c>
      <c r="J46" s="29">
        <v>2.95</v>
      </c>
      <c r="K46" s="29">
        <v>0</v>
      </c>
      <c r="L46" s="29">
        <v>13.97</v>
      </c>
      <c r="M46" s="29">
        <v>8.18</v>
      </c>
      <c r="N46" s="29">
        <v>0</v>
      </c>
      <c r="O46" s="29">
        <v>11.72</v>
      </c>
      <c r="P46" s="29">
        <v>6.92</v>
      </c>
      <c r="Q46" s="29">
        <v>6.47</v>
      </c>
      <c r="R46" s="29">
        <v>7.92</v>
      </c>
      <c r="S46" s="29">
        <v>2.9</v>
      </c>
      <c r="T46" s="29">
        <v>9.51</v>
      </c>
      <c r="U46" s="29">
        <v>3.29</v>
      </c>
      <c r="V46" s="29">
        <v>10.050000000000001</v>
      </c>
      <c r="W46" s="29">
        <v>20.96</v>
      </c>
      <c r="X46" s="29">
        <v>11.25</v>
      </c>
      <c r="Y46" s="29">
        <v>9.73</v>
      </c>
    </row>
    <row r="47" spans="1:25">
      <c r="A47" s="32" t="s">
        <v>69</v>
      </c>
      <c r="B47" s="29">
        <v>5.0599999999999996</v>
      </c>
      <c r="C47" s="29">
        <v>0</v>
      </c>
      <c r="D47" s="29">
        <v>0</v>
      </c>
      <c r="E47" s="29">
        <v>0</v>
      </c>
      <c r="F47" s="29">
        <v>3.25</v>
      </c>
      <c r="G47" s="29">
        <v>0</v>
      </c>
      <c r="H47" s="29">
        <v>13.16</v>
      </c>
      <c r="I47" s="29">
        <v>32.53</v>
      </c>
      <c r="J47" s="29">
        <v>1.52</v>
      </c>
      <c r="K47" s="29">
        <v>0</v>
      </c>
      <c r="L47" s="29">
        <v>0</v>
      </c>
      <c r="M47" s="29">
        <v>18.89</v>
      </c>
      <c r="N47" s="29">
        <v>0.57999999999999996</v>
      </c>
      <c r="O47" s="29">
        <v>13.77</v>
      </c>
      <c r="P47" s="29">
        <v>1.0900000000000001</v>
      </c>
      <c r="Q47" s="29">
        <v>0</v>
      </c>
      <c r="R47" s="29">
        <v>20.67</v>
      </c>
      <c r="S47" s="29">
        <v>0</v>
      </c>
      <c r="T47" s="29">
        <v>1.1100000000000001</v>
      </c>
      <c r="U47" s="29">
        <v>0.85</v>
      </c>
      <c r="V47" s="29">
        <v>0</v>
      </c>
      <c r="W47" s="29">
        <v>0</v>
      </c>
      <c r="X47" s="29">
        <v>22.07</v>
      </c>
      <c r="Y47" s="29">
        <v>8.7899999999999991</v>
      </c>
    </row>
    <row r="48" spans="1:25">
      <c r="A48" s="4" t="s">
        <v>34</v>
      </c>
      <c r="B48" s="29">
        <v>1.32</v>
      </c>
      <c r="C48" s="29">
        <v>0</v>
      </c>
      <c r="D48" s="29">
        <v>0</v>
      </c>
      <c r="E48" s="29">
        <v>2.1</v>
      </c>
      <c r="F48" s="29">
        <v>1.46</v>
      </c>
      <c r="G48" s="29">
        <v>2.77</v>
      </c>
      <c r="H48" s="29">
        <v>2.63</v>
      </c>
      <c r="I48" s="29">
        <v>0</v>
      </c>
      <c r="J48" s="29">
        <v>2.89</v>
      </c>
      <c r="K48" s="29">
        <v>8.33</v>
      </c>
      <c r="L48" s="29">
        <v>0.38</v>
      </c>
      <c r="M48" s="29">
        <v>2.99</v>
      </c>
      <c r="N48" s="29">
        <v>1</v>
      </c>
      <c r="O48" s="29">
        <v>4.18</v>
      </c>
      <c r="P48" s="29">
        <v>3.73</v>
      </c>
      <c r="Q48" s="29">
        <v>26.88</v>
      </c>
      <c r="R48" s="29">
        <v>2.82</v>
      </c>
      <c r="S48" s="29">
        <v>0</v>
      </c>
      <c r="T48" s="29">
        <v>0.53</v>
      </c>
      <c r="U48" s="29">
        <v>8.49</v>
      </c>
      <c r="V48" s="29">
        <v>1.02</v>
      </c>
      <c r="W48" s="29">
        <v>6.07</v>
      </c>
      <c r="X48" s="29">
        <v>3.84</v>
      </c>
      <c r="Y48" s="29">
        <v>2.77</v>
      </c>
    </row>
    <row r="49" spans="1:25" ht="5.2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2"/>
      <c r="Y49" s="24"/>
    </row>
    <row r="50" spans="1:25" ht="5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36"/>
      <c r="P50" s="15"/>
      <c r="Q50" s="15"/>
      <c r="R50" s="15"/>
      <c r="S50" s="15"/>
      <c r="T50" s="15"/>
      <c r="U50" s="15"/>
      <c r="V50" s="15"/>
      <c r="W50" s="15"/>
      <c r="X50" s="15"/>
    </row>
    <row r="51" spans="1:25" ht="15" customHeight="1">
      <c r="A51" s="34" t="s">
        <v>73</v>
      </c>
      <c r="B51" s="35"/>
      <c r="D51" s="35"/>
      <c r="E51" s="35"/>
      <c r="F51" s="35"/>
      <c r="H51" s="35"/>
    </row>
    <row r="52" spans="1:25" ht="14.25" customHeight="1">
      <c r="A52" s="4" t="s">
        <v>58</v>
      </c>
      <c r="B52" s="10"/>
      <c r="C52" s="11"/>
      <c r="D52" s="11"/>
      <c r="E52" s="11"/>
      <c r="F52" s="11"/>
      <c r="G52" s="12"/>
      <c r="H52" s="12"/>
      <c r="I52" s="12"/>
      <c r="J52" s="12"/>
      <c r="K52" s="12"/>
      <c r="L52" s="12"/>
      <c r="M52" s="12"/>
      <c r="N52" s="12"/>
      <c r="O52" s="12"/>
      <c r="Y52" s="45">
        <f>Y38-B38</f>
        <v>3.7100000000000009</v>
      </c>
    </row>
    <row r="53" spans="1:25" ht="14.25" customHeight="1">
      <c r="A53" s="13" t="s">
        <v>22</v>
      </c>
      <c r="B53" s="10"/>
      <c r="C53" s="11"/>
      <c r="D53" s="11"/>
      <c r="E53" s="11"/>
      <c r="F53" s="11"/>
      <c r="G53" s="12"/>
      <c r="H53" s="12"/>
      <c r="I53" s="12"/>
      <c r="J53" s="12"/>
      <c r="K53" s="12"/>
      <c r="L53" s="12"/>
      <c r="M53" s="12"/>
      <c r="N53" s="12"/>
      <c r="O53" s="12"/>
      <c r="Y53" s="45">
        <f>X38-B38</f>
        <v>8.36</v>
      </c>
    </row>
    <row r="54" spans="1:25">
      <c r="A54" s="6" t="s">
        <v>59</v>
      </c>
      <c r="B54" s="10"/>
      <c r="C54" s="9"/>
      <c r="D54" s="9"/>
      <c r="E54" s="9"/>
      <c r="F54" s="9"/>
      <c r="G54" s="11"/>
      <c r="H54" s="11"/>
      <c r="I54" s="11"/>
      <c r="J54" s="14"/>
      <c r="K54" s="14"/>
      <c r="L54" s="14"/>
      <c r="M54" s="9"/>
      <c r="N54" s="9"/>
      <c r="O54" s="9"/>
    </row>
    <row r="55" spans="1:25">
      <c r="A55" s="30" t="s">
        <v>67</v>
      </c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25">
      <c r="A56" s="32" t="s">
        <v>77</v>
      </c>
    </row>
    <row r="57" spans="1:25">
      <c r="A57" s="32" t="s">
        <v>78</v>
      </c>
    </row>
    <row r="58" spans="1:25">
      <c r="A58" s="32" t="s">
        <v>79</v>
      </c>
    </row>
  </sheetData>
  <pageMargins left="0.7" right="0.7" top="0.75" bottom="0.75" header="0.3" footer="0.3"/>
  <pageSetup scale="62" fitToWidth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2010</vt:lpstr>
      <vt:lpstr>2011</vt:lpstr>
      <vt:lpstr>2012</vt:lpstr>
      <vt:lpstr>2013</vt:lpstr>
      <vt:lpstr>2014</vt:lpstr>
      <vt:lpstr>'2010'!Print_Area</vt:lpstr>
      <vt:lpstr>'2011'!Print_Area</vt:lpstr>
      <vt:lpstr>'2012'!Print_Area</vt:lpstr>
      <vt:lpstr>'2013'!Print_Area</vt:lpstr>
      <vt:lpstr>'2014'!Print_Area</vt:lpstr>
      <vt:lpstr>'2010'!Print_Titles</vt:lpstr>
      <vt:lpstr>'2011'!Print_Titles</vt:lpstr>
      <vt:lpstr>'2012'!Print_Titles</vt:lpstr>
      <vt:lpstr>'2013'!Print_Titles</vt:lpstr>
      <vt:lpstr>'2014'!Print_Titles</vt:lpstr>
    </vt:vector>
  </TitlesOfParts>
  <Company>USDA Economic Research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Milk production costs and returns per hundredweight (cwt) sold, by State, 2014</dc:title>
  <dc:subject>agricultural economics</dc:subject>
  <dc:creator>William McBride</dc:creator>
  <cp:keywords>milk, production costs, returns</cp:keywords>
  <cp:lastModifiedBy>Karen Dapper</cp:lastModifiedBy>
  <cp:lastPrinted>2011-12-19T21:09:59Z</cp:lastPrinted>
  <dcterms:created xsi:type="dcterms:W3CDTF">2001-08-28T12:43:18Z</dcterms:created>
  <dcterms:modified xsi:type="dcterms:W3CDTF">2015-06-09T14:14:09Z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